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ATIC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E337" i="9"/>
  <c r="B337" i="9" s="1"/>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E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c r="E291" i="9"/>
  <c r="M290" i="9"/>
  <c r="L290" i="9"/>
  <c r="F290" i="9" s="1"/>
  <c r="E290" i="9"/>
  <c r="B290" i="9" s="1"/>
  <c r="M289" i="9"/>
  <c r="L289" i="9"/>
  <c r="E289" i="9"/>
  <c r="M288" i="9"/>
  <c r="L288" i="9"/>
  <c r="F288" i="9" s="1"/>
  <c r="E288" i="9"/>
  <c r="B288" i="9" s="1"/>
  <c r="M287" i="9"/>
  <c r="L287" i="9"/>
  <c r="F287" i="9"/>
  <c r="E287" i="9"/>
  <c r="B287" i="9" s="1"/>
  <c r="M286" i="9"/>
  <c r="L286" i="9"/>
  <c r="F286" i="9" s="1"/>
  <c r="B286" i="9" s="1"/>
  <c r="E286" i="9"/>
  <c r="M285" i="9"/>
  <c r="L285" i="9"/>
  <c r="F285" i="9" s="1"/>
  <c r="B285" i="9" s="1"/>
  <c r="E285" i="9"/>
  <c r="M284" i="9"/>
  <c r="F284" i="9" s="1"/>
  <c r="L284" i="9"/>
  <c r="E284" i="9"/>
  <c r="M283" i="9"/>
  <c r="L283" i="9"/>
  <c r="F283" i="9"/>
  <c r="E283" i="9"/>
  <c r="M282" i="9"/>
  <c r="L282" i="9"/>
  <c r="F282" i="9" s="1"/>
  <c r="B282" i="9" s="1"/>
  <c r="E282" i="9"/>
  <c r="M281" i="9"/>
  <c r="L281" i="9"/>
  <c r="E281" i="9"/>
  <c r="M280" i="9"/>
  <c r="F280" i="9" s="1"/>
  <c r="L280" i="9"/>
  <c r="E280" i="9"/>
  <c r="B280" i="9" s="1"/>
  <c r="M279" i="9"/>
  <c r="L279" i="9"/>
  <c r="F279" i="9"/>
  <c r="E279" i="9"/>
  <c r="B279" i="9" s="1"/>
  <c r="M278" i="9"/>
  <c r="L278" i="9"/>
  <c r="F278" i="9" s="1"/>
  <c r="B278" i="9" s="1"/>
  <c r="E278" i="9"/>
  <c r="M277" i="9"/>
  <c r="L277" i="9"/>
  <c r="F277" i="9" s="1"/>
  <c r="B277" i="9" s="1"/>
  <c r="E277" i="9"/>
  <c r="M276" i="9"/>
  <c r="F276" i="9" s="1"/>
  <c r="L276" i="9"/>
  <c r="E276" i="9"/>
  <c r="M275" i="9"/>
  <c r="L275" i="9"/>
  <c r="F275" i="9"/>
  <c r="E275" i="9"/>
  <c r="M274" i="9"/>
  <c r="L274" i="9"/>
  <c r="F274" i="9" s="1"/>
  <c r="B274" i="9" s="1"/>
  <c r="E274" i="9"/>
  <c r="M273" i="9"/>
  <c r="L273" i="9"/>
  <c r="E273" i="9"/>
  <c r="M272" i="9"/>
  <c r="F272" i="9" s="1"/>
  <c r="L272" i="9"/>
  <c r="E272" i="9"/>
  <c r="B272" i="9" s="1"/>
  <c r="M271" i="9"/>
  <c r="L271" i="9"/>
  <c r="F271" i="9"/>
  <c r="E271" i="9"/>
  <c r="B271" i="9" s="1"/>
  <c r="M270" i="9"/>
  <c r="L270" i="9"/>
  <c r="F270" i="9" s="1"/>
  <c r="B270" i="9" s="1"/>
  <c r="E270" i="9"/>
  <c r="M269" i="9"/>
  <c r="L269" i="9"/>
  <c r="E269" i="9"/>
  <c r="M268" i="9"/>
  <c r="F268" i="9" s="1"/>
  <c r="L268" i="9"/>
  <c r="E268" i="9"/>
  <c r="M267" i="9"/>
  <c r="L267" i="9"/>
  <c r="F267" i="9"/>
  <c r="E267" i="9"/>
  <c r="M266" i="9"/>
  <c r="L266" i="9"/>
  <c r="F266" i="9" s="1"/>
  <c r="B266" i="9" s="1"/>
  <c r="E266" i="9"/>
  <c r="M265" i="9"/>
  <c r="L265" i="9"/>
  <c r="E265" i="9"/>
  <c r="M264" i="9"/>
  <c r="F264" i="9" s="1"/>
  <c r="L264" i="9"/>
  <c r="E264" i="9"/>
  <c r="B264" i="9" s="1"/>
  <c r="M263" i="9"/>
  <c r="L263" i="9"/>
  <c r="F263" i="9"/>
  <c r="E263" i="9"/>
  <c r="B263" i="9" s="1"/>
  <c r="M262" i="9"/>
  <c r="L262" i="9"/>
  <c r="F262" i="9" s="1"/>
  <c r="B262" i="9" s="1"/>
  <c r="E262" i="9"/>
  <c r="M261" i="9"/>
  <c r="L261" i="9"/>
  <c r="F261" i="9" s="1"/>
  <c r="B261" i="9" s="1"/>
  <c r="E261" i="9"/>
  <c r="M260" i="9"/>
  <c r="F260" i="9" s="1"/>
  <c r="L260" i="9"/>
  <c r="E260" i="9"/>
  <c r="M259" i="9"/>
  <c r="L259" i="9"/>
  <c r="F259" i="9"/>
  <c r="E259" i="9"/>
  <c r="M258" i="9"/>
  <c r="L258" i="9"/>
  <c r="F258" i="9" s="1"/>
  <c r="B258" i="9" s="1"/>
  <c r="E258" i="9"/>
  <c r="M257" i="9"/>
  <c r="L257" i="9"/>
  <c r="E257" i="9"/>
  <c r="M256" i="9"/>
  <c r="F256" i="9" s="1"/>
  <c r="L256" i="9"/>
  <c r="E256" i="9"/>
  <c r="B256" i="9" s="1"/>
  <c r="M255" i="9"/>
  <c r="L255" i="9"/>
  <c r="F255" i="9"/>
  <c r="E255" i="9"/>
  <c r="B255" i="9" s="1"/>
  <c r="M254" i="9"/>
  <c r="L254" i="9"/>
  <c r="F254" i="9" s="1"/>
  <c r="B254" i="9" s="1"/>
  <c r="E254" i="9"/>
  <c r="M253" i="9"/>
  <c r="L253" i="9"/>
  <c r="F253" i="9" s="1"/>
  <c r="B253" i="9" s="1"/>
  <c r="E253" i="9"/>
  <c r="M252" i="9"/>
  <c r="F252" i="9" s="1"/>
  <c r="L252" i="9"/>
  <c r="E252" i="9"/>
  <c r="M251" i="9"/>
  <c r="L251" i="9"/>
  <c r="F251" i="9"/>
  <c r="E251" i="9"/>
  <c r="M250" i="9"/>
  <c r="L250" i="9"/>
  <c r="F250" i="9" s="1"/>
  <c r="B250" i="9" s="1"/>
  <c r="E250" i="9"/>
  <c r="M249" i="9"/>
  <c r="L249" i="9"/>
  <c r="E249" i="9"/>
  <c r="M248" i="9"/>
  <c r="F248" i="9" s="1"/>
  <c r="L248" i="9"/>
  <c r="E248" i="9"/>
  <c r="B248" i="9" s="1"/>
  <c r="M247" i="9"/>
  <c r="L247" i="9"/>
  <c r="F247" i="9"/>
  <c r="E247" i="9"/>
  <c r="B247" i="9" s="1"/>
  <c r="M246" i="9"/>
  <c r="L246" i="9"/>
  <c r="F246" i="9" s="1"/>
  <c r="B246" i="9" s="1"/>
  <c r="E246" i="9"/>
  <c r="M245" i="9"/>
  <c r="L245" i="9"/>
  <c r="E245" i="9"/>
  <c r="M244" i="9"/>
  <c r="L244" i="9"/>
  <c r="E244" i="9"/>
  <c r="M243" i="9"/>
  <c r="L243" i="9"/>
  <c r="F243" i="9"/>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F235" i="9"/>
  <c r="E235" i="9"/>
  <c r="M234" i="9"/>
  <c r="L234" i="9"/>
  <c r="F234" i="9" s="1"/>
  <c r="E234" i="9"/>
  <c r="B234" i="9" s="1"/>
  <c r="M233" i="9"/>
  <c r="L233" i="9"/>
  <c r="E233" i="9"/>
  <c r="M232" i="9"/>
  <c r="L232" i="9"/>
  <c r="E232" i="9"/>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G166" i="9"/>
  <c r="F166" i="9"/>
  <c r="B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G158" i="9"/>
  <c r="F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F152" i="9"/>
  <c r="E152" i="9"/>
  <c r="B152" i="9" s="1"/>
  <c r="H151" i="9"/>
  <c r="G151" i="9"/>
  <c r="F151" i="9"/>
  <c r="H150" i="9"/>
  <c r="E150" i="9" s="1"/>
  <c r="B150" i="9" s="1"/>
  <c r="G150" i="9"/>
  <c r="F150" i="9"/>
  <c r="H149" i="9"/>
  <c r="G149" i="9"/>
  <c r="F149" i="9"/>
  <c r="E149" i="9"/>
  <c r="B149" i="9" s="1"/>
  <c r="H148" i="9"/>
  <c r="G148" i="9"/>
  <c r="E148" i="9" s="1"/>
  <c r="B148" i="9" s="1"/>
  <c r="F148" i="9"/>
  <c r="H147" i="9"/>
  <c r="G147" i="9"/>
  <c r="E147" i="9" s="1"/>
  <c r="F147" i="9"/>
  <c r="H146" i="9"/>
  <c r="G146" i="9"/>
  <c r="E146" i="9" s="1"/>
  <c r="B146" i="9" s="1"/>
  <c r="F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G134" i="9"/>
  <c r="F134" i="9"/>
  <c r="B134" i="9"/>
  <c r="H133" i="9"/>
  <c r="G133" i="9"/>
  <c r="F133" i="9"/>
  <c r="E133" i="9"/>
  <c r="B133" i="9" s="1"/>
  <c r="H132" i="9"/>
  <c r="G132" i="9"/>
  <c r="E132" i="9" s="1"/>
  <c r="B132" i="9" s="1"/>
  <c r="F132" i="9"/>
  <c r="H131" i="9"/>
  <c r="G131" i="9"/>
  <c r="E131" i="9" s="1"/>
  <c r="F131" i="9"/>
  <c r="H130" i="9"/>
  <c r="G130" i="9"/>
  <c r="E130" i="9" s="1"/>
  <c r="B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H118" i="9"/>
  <c r="E118" i="9" s="1"/>
  <c r="G118" i="9"/>
  <c r="F118" i="9"/>
  <c r="B118" i="9"/>
  <c r="H117" i="9"/>
  <c r="G117" i="9"/>
  <c r="F117" i="9"/>
  <c r="E117" i="9"/>
  <c r="B117" i="9" s="1"/>
  <c r="H116" i="9"/>
  <c r="G116" i="9"/>
  <c r="E116" i="9" s="1"/>
  <c r="B116" i="9" s="1"/>
  <c r="F116" i="9"/>
  <c r="H115" i="9"/>
  <c r="G115" i="9"/>
  <c r="E115" i="9" s="1"/>
  <c r="F115" i="9"/>
  <c r="H114" i="9"/>
  <c r="G114" i="9"/>
  <c r="E114" i="9" s="1"/>
  <c r="B114" i="9" s="1"/>
  <c r="F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E102" i="9" s="1"/>
  <c r="G102" i="9"/>
  <c r="F102" i="9"/>
  <c r="B102" i="9"/>
  <c r="H101" i="9"/>
  <c r="G101" i="9"/>
  <c r="F101" i="9"/>
  <c r="E101" i="9"/>
  <c r="B101" i="9" s="1"/>
  <c r="H100" i="9"/>
  <c r="G100" i="9"/>
  <c r="E100" i="9" s="1"/>
  <c r="B100" i="9" s="1"/>
  <c r="F100" i="9"/>
  <c r="H99" i="9"/>
  <c r="G99" i="9"/>
  <c r="E99" i="9" s="1"/>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F92" i="9"/>
  <c r="H91" i="9"/>
  <c r="G91" i="9"/>
  <c r="E91" i="9" s="1"/>
  <c r="B91" i="9" s="1"/>
  <c r="F91" i="9"/>
  <c r="H90" i="9"/>
  <c r="G90" i="9"/>
  <c r="E90" i="9" s="1"/>
  <c r="B90" i="9" s="1"/>
  <c r="F90" i="9"/>
  <c r="H89" i="9"/>
  <c r="E89" i="9" s="1"/>
  <c r="B89" i="9" s="1"/>
  <c r="G89" i="9"/>
  <c r="F89" i="9"/>
  <c r="H88" i="9"/>
  <c r="G88" i="9"/>
  <c r="F88" i="9"/>
  <c r="E88" i="9"/>
  <c r="B88" i="9" s="1"/>
  <c r="H87" i="9"/>
  <c r="G87" i="9"/>
  <c r="F87" i="9"/>
  <c r="H86" i="9"/>
  <c r="E86" i="9" s="1"/>
  <c r="G86" i="9"/>
  <c r="F86" i="9"/>
  <c r="B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G57" i="9"/>
  <c r="F57" i="9"/>
  <c r="H56" i="9"/>
  <c r="G56" i="9"/>
  <c r="F56" i="9"/>
  <c r="H55" i="9"/>
  <c r="G55" i="9"/>
  <c r="E55" i="9" s="1"/>
  <c r="B55" i="9" s="1"/>
  <c r="F55" i="9"/>
  <c r="H54" i="9"/>
  <c r="E54" i="9" s="1"/>
  <c r="G54" i="9"/>
  <c r="F54" i="9"/>
  <c r="B54" i="9"/>
  <c r="H53" i="9"/>
  <c r="G53" i="9"/>
  <c r="F53" i="9"/>
  <c r="E53" i="9"/>
  <c r="B53" i="9" s="1"/>
  <c r="H52" i="9"/>
  <c r="G52" i="9"/>
  <c r="F52" i="9"/>
  <c r="H51" i="9"/>
  <c r="G51" i="9"/>
  <c r="E51" i="9" s="1"/>
  <c r="B51" i="9" s="1"/>
  <c r="F51" i="9"/>
  <c r="H50" i="9"/>
  <c r="E50" i="9" s="1"/>
  <c r="G50" i="9"/>
  <c r="F50" i="9"/>
  <c r="B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G30" i="9"/>
  <c r="F30" i="9"/>
  <c r="B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C1681" i="1" s="1"/>
  <c r="H1681" i="1" s="1"/>
  <c r="D97" i="8"/>
  <c r="D92" i="8"/>
  <c r="D87" i="8"/>
  <c r="D82" i="8"/>
  <c r="D77" i="8"/>
  <c r="D72" i="8"/>
  <c r="D67" i="8"/>
  <c r="D62" i="8"/>
  <c r="D57" i="8"/>
  <c r="D52" i="8"/>
  <c r="D51" i="8"/>
  <c r="D46" i="8"/>
  <c r="D37" i="8"/>
  <c r="D27" i="8"/>
  <c r="D18" i="8"/>
  <c r="D8" i="8"/>
  <c r="C1585" i="1" s="1"/>
  <c r="H1585" i="1" s="1"/>
  <c r="E44" i="7"/>
  <c r="D44" i="7"/>
  <c r="E39" i="7"/>
  <c r="E38" i="7" s="1"/>
  <c r="D39" i="7"/>
  <c r="D38" i="7" s="1"/>
  <c r="H34" i="3" s="1"/>
  <c r="E30" i="7"/>
  <c r="D30" i="7"/>
  <c r="E23" i="7"/>
  <c r="D23" i="7"/>
  <c r="E22" i="7"/>
  <c r="D22" i="7"/>
  <c r="E14" i="7"/>
  <c r="D14" i="7"/>
  <c r="E7" i="7"/>
  <c r="E6" i="7" s="1"/>
  <c r="D7" i="7"/>
  <c r="D6" i="7" s="1"/>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6" i="4" s="1"/>
  <c r="E536"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E430" i="4" s="1"/>
  <c r="D432" i="4"/>
  <c r="E428" i="4"/>
  <c r="D428" i="4"/>
  <c r="F428" i="4" s="1"/>
  <c r="E427" i="4"/>
  <c r="F427" i="4" s="1"/>
  <c r="D427" i="4"/>
  <c r="D648" i="4" s="1"/>
  <c r="F426" i="4"/>
  <c r="E426" i="4"/>
  <c r="E647" i="4" s="1"/>
  <c r="D641" i="1" s="1"/>
  <c r="H641" i="1" s="1"/>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F208" i="4"/>
  <c r="E208" i="4"/>
  <c r="E202" i="4" s="1"/>
  <c r="D208" i="4"/>
  <c r="F207" i="4"/>
  <c r="F206" i="4"/>
  <c r="F205" i="4"/>
  <c r="F204" i="4"/>
  <c r="E203" i="4"/>
  <c r="D203" i="4"/>
  <c r="D202" i="4" s="1"/>
  <c r="F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D141" i="4"/>
  <c r="D140" i="4" s="1"/>
  <c r="F140" i="4" s="1"/>
  <c r="E140" i="4"/>
  <c r="F139" i="4"/>
  <c r="F138" i="4"/>
  <c r="F137" i="4"/>
  <c r="F136" i="4"/>
  <c r="F135" i="4"/>
  <c r="E135" i="4"/>
  <c r="E134" i="4" s="1"/>
  <c r="D130" i="1" s="1"/>
  <c r="H130" i="1" s="1"/>
  <c r="D135" i="4"/>
  <c r="D134" i="4" s="1"/>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F74" i="4" s="1"/>
  <c r="D74" i="4"/>
  <c r="F73" i="4"/>
  <c r="F72" i="4"/>
  <c r="E71" i="4"/>
  <c r="D71" i="4"/>
  <c r="F71" i="4" s="1"/>
  <c r="F70" i="4"/>
  <c r="F69" i="4"/>
  <c r="E68" i="4"/>
  <c r="D68" i="4"/>
  <c r="F67" i="4"/>
  <c r="F66" i="4"/>
  <c r="F65" i="4"/>
  <c r="F64" i="4"/>
  <c r="E64" i="4"/>
  <c r="D64" i="4"/>
  <c r="F63" i="4"/>
  <c r="F62" i="4"/>
  <c r="E61" i="4"/>
  <c r="D61" i="4"/>
  <c r="D49" i="4" s="1"/>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0" i="3"/>
  <c r="G40" i="3"/>
  <c r="B40" i="3"/>
  <c r="G39" i="3"/>
  <c r="B39" i="3"/>
  <c r="G38" i="3"/>
  <c r="B38" i="3"/>
  <c r="H37" i="3"/>
  <c r="G37" i="3"/>
  <c r="B37" i="3"/>
  <c r="I35" i="3"/>
  <c r="H35" i="3"/>
  <c r="G35" i="3"/>
  <c r="B35" i="3"/>
  <c r="I34" i="3"/>
  <c r="G34" i="3"/>
  <c r="B34" i="3"/>
  <c r="I33" i="3"/>
  <c r="H33" i="3"/>
  <c r="G33" i="3"/>
  <c r="B33" i="3"/>
  <c r="I32" i="3"/>
  <c r="G32" i="3"/>
  <c r="B32" i="3"/>
  <c r="G30" i="3"/>
  <c r="B30" i="3"/>
  <c r="I29" i="3"/>
  <c r="G29" i="3"/>
  <c r="B29" i="3"/>
  <c r="I28" i="3"/>
  <c r="H28" i="3"/>
  <c r="G28" i="3"/>
  <c r="B28" i="3"/>
  <c r="G27" i="3"/>
  <c r="B27" i="3"/>
  <c r="I26" i="3"/>
  <c r="G26" i="3"/>
  <c r="B26" i="3"/>
  <c r="I24" i="3"/>
  <c r="G24" i="3"/>
  <c r="B24" i="3"/>
  <c r="G23" i="3"/>
  <c r="B23" i="3"/>
  <c r="G22" i="3"/>
  <c r="B22" i="3"/>
  <c r="I21" i="3"/>
  <c r="G21" i="3"/>
  <c r="B21" i="3"/>
  <c r="G19" i="3"/>
  <c r="B19" i="3"/>
  <c r="G18" i="3"/>
  <c r="B18" i="3"/>
  <c r="G17" i="3"/>
  <c r="B17" i="3"/>
  <c r="G16" i="3"/>
  <c r="B16" i="3"/>
  <c r="H10" i="3" a="1"/>
  <c r="H10" i="3" s="1"/>
  <c r="L3" i="9" s="1"/>
  <c r="C1686" i="1"/>
  <c r="G1686" i="1" s="1"/>
  <c r="G1685" i="1"/>
  <c r="C1685" i="1"/>
  <c r="H1685" i="1" s="1"/>
  <c r="C1684" i="1"/>
  <c r="G1684" i="1" s="1"/>
  <c r="C1683" i="1"/>
  <c r="H1683" i="1" s="1"/>
  <c r="H1682" i="1"/>
  <c r="C1682" i="1"/>
  <c r="G1682"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H1634" i="1"/>
  <c r="C1634" i="1"/>
  <c r="G1634" i="1" s="1"/>
  <c r="H1633" i="1"/>
  <c r="G1633" i="1"/>
  <c r="C1633" i="1"/>
  <c r="C1632" i="1"/>
  <c r="G1632" i="1" s="1"/>
  <c r="G1631" i="1"/>
  <c r="C1631" i="1"/>
  <c r="H1631" i="1" s="1"/>
  <c r="C1630" i="1"/>
  <c r="G1630" i="1" s="1"/>
  <c r="H1629" i="1"/>
  <c r="G1629" i="1"/>
  <c r="C1629" i="1"/>
  <c r="H1628" i="1"/>
  <c r="C1628" i="1"/>
  <c r="G1628" i="1" s="1"/>
  <c r="G1627" i="1"/>
  <c r="C1627" i="1"/>
  <c r="H1627" i="1" s="1"/>
  <c r="H1626" i="1"/>
  <c r="C1626" i="1"/>
  <c r="G1626" i="1" s="1"/>
  <c r="H1625" i="1"/>
  <c r="G1625" i="1"/>
  <c r="C1625" i="1"/>
  <c r="C1624" i="1"/>
  <c r="G1624" i="1" s="1"/>
  <c r="G1623" i="1"/>
  <c r="C1623" i="1"/>
  <c r="H1623" i="1" s="1"/>
  <c r="H1620" i="1"/>
  <c r="C1620" i="1"/>
  <c r="G1620" i="1" s="1"/>
  <c r="G1619" i="1"/>
  <c r="C1619" i="1"/>
  <c r="H1619" i="1" s="1"/>
  <c r="H1618" i="1"/>
  <c r="C1618" i="1"/>
  <c r="G1618" i="1" s="1"/>
  <c r="H1617" i="1"/>
  <c r="G1617" i="1"/>
  <c r="C1617" i="1"/>
  <c r="C1616" i="1"/>
  <c r="G1616" i="1" s="1"/>
  <c r="G1615" i="1"/>
  <c r="C1615" i="1"/>
  <c r="H1615" i="1" s="1"/>
  <c r="C1614" i="1"/>
  <c r="G1614" i="1" s="1"/>
  <c r="C1613" i="1"/>
  <c r="H1613" i="1" s="1"/>
  <c r="C1612" i="1"/>
  <c r="G1612" i="1" s="1"/>
  <c r="G1611" i="1"/>
  <c r="C1611" i="1"/>
  <c r="H1611" i="1" s="1"/>
  <c r="H1610" i="1"/>
  <c r="C1610" i="1"/>
  <c r="G1610" i="1" s="1"/>
  <c r="H1609" i="1"/>
  <c r="G1609" i="1"/>
  <c r="C1609" i="1"/>
  <c r="C1608" i="1"/>
  <c r="G1608" i="1" s="1"/>
  <c r="G1607" i="1"/>
  <c r="C1607" i="1"/>
  <c r="H1607" i="1" s="1"/>
  <c r="C1606" i="1"/>
  <c r="G1606" i="1" s="1"/>
  <c r="C1605" i="1"/>
  <c r="H1605" i="1" s="1"/>
  <c r="C1604" i="1"/>
  <c r="G1604" i="1" s="1"/>
  <c r="G1603" i="1"/>
  <c r="C1603" i="1"/>
  <c r="H1603" i="1" s="1"/>
  <c r="C1601" i="1"/>
  <c r="H1601" i="1" s="1"/>
  <c r="C1600" i="1"/>
  <c r="G1600" i="1" s="1"/>
  <c r="G1599" i="1"/>
  <c r="C1599" i="1"/>
  <c r="H1599" i="1" s="1"/>
  <c r="C1598" i="1"/>
  <c r="G1598" i="1" s="1"/>
  <c r="H1597" i="1"/>
  <c r="G1597" i="1"/>
  <c r="C1597" i="1"/>
  <c r="H1596" i="1"/>
  <c r="C1596" i="1"/>
  <c r="G1596" i="1" s="1"/>
  <c r="G1595" i="1"/>
  <c r="C1595" i="1"/>
  <c r="H1595" i="1" s="1"/>
  <c r="C1594" i="1"/>
  <c r="G1594" i="1" s="1"/>
  <c r="C1593" i="1"/>
  <c r="H1593" i="1" s="1"/>
  <c r="C1592" i="1"/>
  <c r="G1592" i="1" s="1"/>
  <c r="G1591" i="1"/>
  <c r="C1591" i="1"/>
  <c r="H1591" i="1" s="1"/>
  <c r="C1590" i="1"/>
  <c r="G1590" i="1" s="1"/>
  <c r="H1589" i="1"/>
  <c r="G1589" i="1"/>
  <c r="C1589" i="1"/>
  <c r="C1588" i="1"/>
  <c r="G1588" i="1" s="1"/>
  <c r="C1587" i="1"/>
  <c r="H1587" i="1" s="1"/>
  <c r="C1586" i="1"/>
  <c r="G1586" i="1" s="1"/>
  <c r="C1584" i="1"/>
  <c r="G1584" i="1" s="1"/>
  <c r="H1582" i="1"/>
  <c r="C1582" i="1"/>
  <c r="G1582" i="1" s="1"/>
  <c r="D1581" i="1"/>
  <c r="C1581" i="1"/>
  <c r="G1581" i="1" s="1"/>
  <c r="D1580" i="1"/>
  <c r="C1580" i="1"/>
  <c r="G1580" i="1" s="1"/>
  <c r="D1579" i="1"/>
  <c r="C1579" i="1"/>
  <c r="G1579" i="1" s="1"/>
  <c r="D1578" i="1"/>
  <c r="C1578" i="1"/>
  <c r="G1578" i="1" s="1"/>
  <c r="G1577" i="1"/>
  <c r="D1577" i="1"/>
  <c r="C1577" i="1"/>
  <c r="H1577" i="1" s="1"/>
  <c r="G1576" i="1"/>
  <c r="D1576" i="1"/>
  <c r="C1576" i="1"/>
  <c r="G1575" i="1"/>
  <c r="D1575" i="1"/>
  <c r="C1575" i="1"/>
  <c r="G1574" i="1"/>
  <c r="D1574" i="1"/>
  <c r="C1574" i="1"/>
  <c r="H1573" i="1"/>
  <c r="D1573" i="1"/>
  <c r="C1573" i="1"/>
  <c r="J1573" i="1" s="1"/>
  <c r="H1572" i="1"/>
  <c r="D1572" i="1"/>
  <c r="C1572" i="1"/>
  <c r="G1572" i="1" s="1"/>
  <c r="H1571" i="1"/>
  <c r="D1571" i="1"/>
  <c r="C1571" i="1"/>
  <c r="G1571" i="1" s="1"/>
  <c r="D1570" i="1"/>
  <c r="C1570" i="1"/>
  <c r="H1570" i="1" s="1"/>
  <c r="D1569" i="1"/>
  <c r="G1569" i="1" s="1"/>
  <c r="C1569" i="1"/>
  <c r="H1568" i="1"/>
  <c r="D1568" i="1"/>
  <c r="J1568" i="1" s="1"/>
  <c r="C1568" i="1"/>
  <c r="G1568" i="1" s="1"/>
  <c r="I1568" i="1" s="1"/>
  <c r="D1567" i="1"/>
  <c r="G1567" i="1" s="1"/>
  <c r="C1567" i="1"/>
  <c r="H1566" i="1"/>
  <c r="D1566" i="1"/>
  <c r="J1566" i="1" s="1"/>
  <c r="C1566" i="1"/>
  <c r="G1566" i="1" s="1"/>
  <c r="I1566" i="1" s="1"/>
  <c r="D1565" i="1"/>
  <c r="G1565" i="1" s="1"/>
  <c r="C1565" i="1"/>
  <c r="H1564" i="1"/>
  <c r="D1564" i="1"/>
  <c r="J1564" i="1" s="1"/>
  <c r="C1564" i="1"/>
  <c r="G1564" i="1" s="1"/>
  <c r="I1564" i="1" s="1"/>
  <c r="H1563" i="1"/>
  <c r="D1563" i="1"/>
  <c r="C1563" i="1"/>
  <c r="G1563" i="1" s="1"/>
  <c r="D1562" i="1"/>
  <c r="G1562" i="1" s="1"/>
  <c r="C1562" i="1"/>
  <c r="H1561" i="1"/>
  <c r="D1561" i="1"/>
  <c r="J1561" i="1" s="1"/>
  <c r="C1561" i="1"/>
  <c r="G1561" i="1" s="1"/>
  <c r="I1561" i="1" s="1"/>
  <c r="D1560" i="1"/>
  <c r="G1560" i="1" s="1"/>
  <c r="C1560" i="1"/>
  <c r="H1559" i="1"/>
  <c r="D1559" i="1"/>
  <c r="J1559" i="1" s="1"/>
  <c r="C1559" i="1"/>
  <c r="G1559" i="1" s="1"/>
  <c r="I1559" i="1" s="1"/>
  <c r="D1558" i="1"/>
  <c r="G1558" i="1" s="1"/>
  <c r="C1558" i="1"/>
  <c r="H1557" i="1"/>
  <c r="D1557" i="1"/>
  <c r="J1557" i="1" s="1"/>
  <c r="C1557" i="1"/>
  <c r="G1557" i="1" s="1"/>
  <c r="I1557" i="1" s="1"/>
  <c r="H1556" i="1"/>
  <c r="D1556" i="1"/>
  <c r="C1556" i="1"/>
  <c r="G1556" i="1" s="1"/>
  <c r="H1555" i="1"/>
  <c r="D1555" i="1"/>
  <c r="C1555" i="1"/>
  <c r="G1555" i="1" s="1"/>
  <c r="D1554" i="1"/>
  <c r="G1554" i="1" s="1"/>
  <c r="C1554" i="1"/>
  <c r="H1553" i="1"/>
  <c r="D1553" i="1"/>
  <c r="J1553" i="1" s="1"/>
  <c r="C1553" i="1"/>
  <c r="G1553" i="1" s="1"/>
  <c r="I1553" i="1" s="1"/>
  <c r="D1552" i="1"/>
  <c r="G1552" i="1" s="1"/>
  <c r="C1552" i="1"/>
  <c r="H1551" i="1"/>
  <c r="D1551" i="1"/>
  <c r="J1551" i="1" s="1"/>
  <c r="C1551" i="1"/>
  <c r="G1551" i="1" s="1"/>
  <c r="I1551" i="1" s="1"/>
  <c r="D1550" i="1"/>
  <c r="G1550" i="1" s="1"/>
  <c r="C1550" i="1"/>
  <c r="H1549" i="1"/>
  <c r="D1549" i="1"/>
  <c r="J1549" i="1" s="1"/>
  <c r="C1549" i="1"/>
  <c r="G1549" i="1" s="1"/>
  <c r="I1549" i="1" s="1"/>
  <c r="D1548" i="1"/>
  <c r="G1548" i="1" s="1"/>
  <c r="C1548" i="1"/>
  <c r="G1547" i="1"/>
  <c r="D1547" i="1"/>
  <c r="C1547" i="1"/>
  <c r="H1547" i="1" s="1"/>
  <c r="D1546" i="1"/>
  <c r="C1546" i="1"/>
  <c r="J1546" i="1" s="1"/>
  <c r="G1545" i="1"/>
  <c r="D1545" i="1"/>
  <c r="C1545" i="1"/>
  <c r="H1545" i="1" s="1"/>
  <c r="D1544" i="1"/>
  <c r="C1544" i="1"/>
  <c r="J1544" i="1" s="1"/>
  <c r="G1543" i="1"/>
  <c r="D1543" i="1"/>
  <c r="C1543" i="1"/>
  <c r="H1543" i="1" s="1"/>
  <c r="D1542" i="1"/>
  <c r="C1542" i="1"/>
  <c r="J1542" i="1" s="1"/>
  <c r="G1541" i="1"/>
  <c r="I1541" i="1" s="1"/>
  <c r="D1541" i="1"/>
  <c r="C1541" i="1"/>
  <c r="H1541" i="1" s="1"/>
  <c r="G1540" i="1"/>
  <c r="D1540" i="1"/>
  <c r="C1540" i="1"/>
  <c r="H1540" i="1" s="1"/>
  <c r="G1539" i="1"/>
  <c r="D1539" i="1"/>
  <c r="C1539" i="1"/>
  <c r="H1539" i="1" s="1"/>
  <c r="G1538" i="1"/>
  <c r="D1538" i="1"/>
  <c r="C1538" i="1"/>
  <c r="H1538" i="1" s="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G1525" i="1"/>
  <c r="D1525" i="1"/>
  <c r="C1525" i="1"/>
  <c r="H1525" i="1" s="1"/>
  <c r="G1524" i="1"/>
  <c r="D1524" i="1"/>
  <c r="C1524" i="1"/>
  <c r="H1524" i="1" s="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G1513" i="1"/>
  <c r="D1513" i="1"/>
  <c r="C1513" i="1"/>
  <c r="H1513" i="1" s="1"/>
  <c r="G1512" i="1"/>
  <c r="D1512" i="1"/>
  <c r="C1512" i="1"/>
  <c r="H1512" i="1" s="1"/>
  <c r="G1511" i="1"/>
  <c r="D1511" i="1"/>
  <c r="C1511" i="1"/>
  <c r="H1511" i="1" s="1"/>
  <c r="D1510" i="1"/>
  <c r="G1509" i="1"/>
  <c r="D1509" i="1"/>
  <c r="C1509" i="1"/>
  <c r="H1509" i="1" s="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D1485" i="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D649" i="1"/>
  <c r="H649" i="1" s="1"/>
  <c r="C649" i="1"/>
  <c r="D648" i="1"/>
  <c r="G648" i="1" s="1"/>
  <c r="C648" i="1"/>
  <c r="H647" i="1"/>
  <c r="D647" i="1"/>
  <c r="G647" i="1" s="1"/>
  <c r="C647" i="1"/>
  <c r="D646" i="1"/>
  <c r="H646" i="1" s="1"/>
  <c r="C646" i="1"/>
  <c r="D645" i="1"/>
  <c r="H645" i="1" s="1"/>
  <c r="C645" i="1"/>
  <c r="C642" i="1"/>
  <c r="C641"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G493" i="1"/>
  <c r="D493" i="1"/>
  <c r="H493" i="1" s="1"/>
  <c r="C493" i="1"/>
  <c r="G492" i="1"/>
  <c r="D492" i="1"/>
  <c r="H492" i="1" s="1"/>
  <c r="C492" i="1"/>
  <c r="D491" i="1"/>
  <c r="C491" i="1"/>
  <c r="G490" i="1"/>
  <c r="D490" i="1"/>
  <c r="H490" i="1" s="1"/>
  <c r="C490" i="1"/>
  <c r="G489" i="1"/>
  <c r="D489" i="1"/>
  <c r="H489" i="1" s="1"/>
  <c r="C489" i="1"/>
  <c r="D488" i="1"/>
  <c r="H488" i="1" s="1"/>
  <c r="C488" i="1"/>
  <c r="D487" i="1"/>
  <c r="C487" i="1"/>
  <c r="G486" i="1"/>
  <c r="D486" i="1"/>
  <c r="H486" i="1" s="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H471" i="1"/>
  <c r="D471" i="1"/>
  <c r="C471" i="1"/>
  <c r="G471" i="1" s="1"/>
  <c r="H470" i="1"/>
  <c r="D470" i="1"/>
  <c r="C470" i="1"/>
  <c r="G470" i="1" s="1"/>
  <c r="D469" i="1"/>
  <c r="C469" i="1"/>
  <c r="D468" i="1"/>
  <c r="C468" i="1"/>
  <c r="H467" i="1"/>
  <c r="D467" i="1"/>
  <c r="C467" i="1"/>
  <c r="G467" i="1" s="1"/>
  <c r="H466" i="1"/>
  <c r="D466" i="1"/>
  <c r="C466" i="1"/>
  <c r="G466" i="1" s="1"/>
  <c r="D465" i="1"/>
  <c r="C465" i="1"/>
  <c r="D464" i="1"/>
  <c r="C464" i="1"/>
  <c r="H463" i="1"/>
  <c r="D463" i="1"/>
  <c r="C463" i="1"/>
  <c r="G463" i="1" s="1"/>
  <c r="H462" i="1"/>
  <c r="D462" i="1"/>
  <c r="C462" i="1"/>
  <c r="G462" i="1" s="1"/>
  <c r="D461" i="1"/>
  <c r="C461" i="1"/>
  <c r="D460" i="1"/>
  <c r="H459" i="1"/>
  <c r="D459" i="1"/>
  <c r="C459" i="1"/>
  <c r="G459" i="1" s="1"/>
  <c r="H458" i="1"/>
  <c r="D458" i="1"/>
  <c r="C458" i="1"/>
  <c r="G458" i="1" s="1"/>
  <c r="D457" i="1"/>
  <c r="C457" i="1"/>
  <c r="D456" i="1"/>
  <c r="C456" i="1"/>
  <c r="H455" i="1"/>
  <c r="D455" i="1"/>
  <c r="C455" i="1"/>
  <c r="G455" i="1" s="1"/>
  <c r="H454" i="1"/>
  <c r="D454" i="1"/>
  <c r="C454" i="1"/>
  <c r="G454" i="1" s="1"/>
  <c r="D453" i="1"/>
  <c r="C453" i="1"/>
  <c r="D452" i="1"/>
  <c r="C452" i="1"/>
  <c r="H451" i="1"/>
  <c r="D451" i="1"/>
  <c r="C451" i="1"/>
  <c r="G451" i="1" s="1"/>
  <c r="H450" i="1"/>
  <c r="D450" i="1"/>
  <c r="C450" i="1"/>
  <c r="G450" i="1" s="1"/>
  <c r="D449" i="1"/>
  <c r="C449" i="1"/>
  <c r="D448" i="1"/>
  <c r="C448" i="1"/>
  <c r="H447" i="1"/>
  <c r="D447" i="1"/>
  <c r="C447" i="1"/>
  <c r="G447" i="1" s="1"/>
  <c r="H446" i="1"/>
  <c r="D446" i="1"/>
  <c r="C446" i="1"/>
  <c r="G446" i="1" s="1"/>
  <c r="D445" i="1"/>
  <c r="C445" i="1"/>
  <c r="D444" i="1"/>
  <c r="C444" i="1"/>
  <c r="H443" i="1"/>
  <c r="D443" i="1"/>
  <c r="C443" i="1"/>
  <c r="G443" i="1" s="1"/>
  <c r="H442" i="1"/>
  <c r="D442" i="1"/>
  <c r="C442" i="1"/>
  <c r="G442" i="1" s="1"/>
  <c r="D441" i="1"/>
  <c r="C441" i="1"/>
  <c r="D440" i="1"/>
  <c r="C440" i="1"/>
  <c r="H439" i="1"/>
  <c r="D439" i="1"/>
  <c r="C439" i="1"/>
  <c r="G439" i="1" s="1"/>
  <c r="H438" i="1"/>
  <c r="D438" i="1"/>
  <c r="C438" i="1"/>
  <c r="G438" i="1" s="1"/>
  <c r="D437" i="1"/>
  <c r="C437" i="1"/>
  <c r="D436" i="1"/>
  <c r="C436" i="1"/>
  <c r="H435" i="1"/>
  <c r="D435" i="1"/>
  <c r="C435" i="1"/>
  <c r="G435" i="1" s="1"/>
  <c r="H434" i="1"/>
  <c r="D434" i="1"/>
  <c r="C434" i="1"/>
  <c r="G434" i="1" s="1"/>
  <c r="D433" i="1"/>
  <c r="C433" i="1"/>
  <c r="D432" i="1"/>
  <c r="C432" i="1"/>
  <c r="H431" i="1"/>
  <c r="D431" i="1"/>
  <c r="C431" i="1"/>
  <c r="G431" i="1" s="1"/>
  <c r="H430" i="1"/>
  <c r="D430" i="1"/>
  <c r="C430" i="1"/>
  <c r="G430" i="1" s="1"/>
  <c r="D429" i="1"/>
  <c r="C429" i="1"/>
  <c r="D428" i="1"/>
  <c r="C428" i="1"/>
  <c r="H427" i="1"/>
  <c r="D427" i="1"/>
  <c r="C427" i="1"/>
  <c r="G427" i="1" s="1"/>
  <c r="H426" i="1"/>
  <c r="D426" i="1"/>
  <c r="C426" i="1"/>
  <c r="G426" i="1" s="1"/>
  <c r="D425" i="1"/>
  <c r="D424" i="1"/>
  <c r="D423" i="1"/>
  <c r="H423" i="1" s="1"/>
  <c r="C423" i="1"/>
  <c r="D422" i="1"/>
  <c r="H422" i="1" s="1"/>
  <c r="C422" i="1"/>
  <c r="C421" i="1"/>
  <c r="D416" i="1"/>
  <c r="C416" i="1"/>
  <c r="H415" i="1"/>
  <c r="D415" i="1"/>
  <c r="C415" i="1"/>
  <c r="G415" i="1" s="1"/>
  <c r="D414" i="1"/>
  <c r="H414" i="1" s="1"/>
  <c r="C414" i="1"/>
  <c r="D411" i="1"/>
  <c r="C411" i="1"/>
  <c r="D410" i="1"/>
  <c r="C410" i="1"/>
  <c r="H409" i="1"/>
  <c r="D409" i="1"/>
  <c r="C409" i="1"/>
  <c r="G409" i="1" s="1"/>
  <c r="H408" i="1"/>
  <c r="D408" i="1"/>
  <c r="C408" i="1"/>
  <c r="G408" i="1" s="1"/>
  <c r="D407" i="1"/>
  <c r="C407" i="1"/>
  <c r="D406" i="1"/>
  <c r="C406" i="1"/>
  <c r="H405" i="1"/>
  <c r="D405" i="1"/>
  <c r="C405" i="1"/>
  <c r="G405" i="1" s="1"/>
  <c r="H404" i="1"/>
  <c r="D404" i="1"/>
  <c r="C404" i="1"/>
  <c r="G404" i="1" s="1"/>
  <c r="D403" i="1"/>
  <c r="C403" i="1"/>
  <c r="D402" i="1"/>
  <c r="C402" i="1"/>
  <c r="H401" i="1"/>
  <c r="D401" i="1"/>
  <c r="C401" i="1"/>
  <c r="G401" i="1" s="1"/>
  <c r="H400" i="1"/>
  <c r="D400" i="1"/>
  <c r="C400" i="1"/>
  <c r="G400" i="1" s="1"/>
  <c r="D399" i="1"/>
  <c r="C399" i="1"/>
  <c r="D398" i="1"/>
  <c r="C398" i="1"/>
  <c r="H397" i="1"/>
  <c r="D397" i="1"/>
  <c r="C397" i="1"/>
  <c r="G397" i="1" s="1"/>
  <c r="H396" i="1"/>
  <c r="D396" i="1"/>
  <c r="C396" i="1"/>
  <c r="G396" i="1" s="1"/>
  <c r="D395" i="1"/>
  <c r="C395" i="1"/>
  <c r="D394" i="1"/>
  <c r="C394" i="1"/>
  <c r="H393" i="1"/>
  <c r="D393" i="1"/>
  <c r="C393" i="1"/>
  <c r="G393" i="1" s="1"/>
  <c r="H392" i="1"/>
  <c r="D392" i="1"/>
  <c r="C392" i="1"/>
  <c r="G392" i="1" s="1"/>
  <c r="D391" i="1"/>
  <c r="C391" i="1"/>
  <c r="D390" i="1"/>
  <c r="C390" i="1"/>
  <c r="H389" i="1"/>
  <c r="D389" i="1"/>
  <c r="C389" i="1"/>
  <c r="G389" i="1" s="1"/>
  <c r="D388" i="1"/>
  <c r="H388" i="1" s="1"/>
  <c r="C388" i="1"/>
  <c r="D387" i="1"/>
  <c r="C387" i="1"/>
  <c r="D386" i="1"/>
  <c r="C386" i="1"/>
  <c r="H385" i="1"/>
  <c r="D385" i="1"/>
  <c r="C385" i="1"/>
  <c r="G385" i="1" s="1"/>
  <c r="H384" i="1"/>
  <c r="D384" i="1"/>
  <c r="C384" i="1"/>
  <c r="G384" i="1" s="1"/>
  <c r="D383" i="1"/>
  <c r="C383" i="1"/>
  <c r="D382" i="1"/>
  <c r="C382" i="1"/>
  <c r="H381" i="1"/>
  <c r="D381" i="1"/>
  <c r="C381" i="1"/>
  <c r="G381" i="1" s="1"/>
  <c r="H380" i="1"/>
  <c r="D380" i="1"/>
  <c r="C380" i="1"/>
  <c r="G380" i="1" s="1"/>
  <c r="D379" i="1"/>
  <c r="C379" i="1"/>
  <c r="D378" i="1"/>
  <c r="C378" i="1"/>
  <c r="G378" i="1" s="1"/>
  <c r="H377" i="1"/>
  <c r="D377" i="1"/>
  <c r="C377" i="1"/>
  <c r="G377" i="1" s="1"/>
  <c r="H376" i="1"/>
  <c r="D376" i="1"/>
  <c r="C376" i="1"/>
  <c r="G376" i="1" s="1"/>
  <c r="D375" i="1"/>
  <c r="C375" i="1"/>
  <c r="H374" i="1"/>
  <c r="D374" i="1"/>
  <c r="C374" i="1"/>
  <c r="G374" i="1" s="1"/>
  <c r="H373" i="1"/>
  <c r="D373" i="1"/>
  <c r="C373" i="1"/>
  <c r="G373" i="1" s="1"/>
  <c r="D372" i="1"/>
  <c r="C372" i="1"/>
  <c r="G372" i="1" s="1"/>
  <c r="D371" i="1"/>
  <c r="C371" i="1"/>
  <c r="H370" i="1"/>
  <c r="D370" i="1"/>
  <c r="C370" i="1"/>
  <c r="G370" i="1" s="1"/>
  <c r="H369" i="1"/>
  <c r="D369" i="1"/>
  <c r="C369" i="1"/>
  <c r="G369" i="1" s="1"/>
  <c r="D368" i="1"/>
  <c r="D367" i="1"/>
  <c r="C367" i="1"/>
  <c r="D366" i="1"/>
  <c r="C366" i="1"/>
  <c r="G366" i="1" s="1"/>
  <c r="H365" i="1"/>
  <c r="D365" i="1"/>
  <c r="C365" i="1"/>
  <c r="G365" i="1" s="1"/>
  <c r="H364" i="1"/>
  <c r="D364" i="1"/>
  <c r="C364" i="1"/>
  <c r="G364" i="1" s="1"/>
  <c r="D363" i="1"/>
  <c r="C363" i="1"/>
  <c r="D362" i="1"/>
  <c r="C362" i="1"/>
  <c r="G362" i="1" s="1"/>
  <c r="H361" i="1"/>
  <c r="D361" i="1"/>
  <c r="C361" i="1"/>
  <c r="G361" i="1" s="1"/>
  <c r="H360" i="1"/>
  <c r="D360" i="1"/>
  <c r="C360" i="1"/>
  <c r="G360" i="1" s="1"/>
  <c r="D359" i="1"/>
  <c r="C359" i="1"/>
  <c r="H358" i="1"/>
  <c r="D358" i="1"/>
  <c r="C358" i="1"/>
  <c r="G358" i="1" s="1"/>
  <c r="H357" i="1"/>
  <c r="D357" i="1"/>
  <c r="C357" i="1"/>
  <c r="G357" i="1" s="1"/>
  <c r="D356" i="1"/>
  <c r="H354" i="1"/>
  <c r="D354" i="1"/>
  <c r="C354" i="1"/>
  <c r="G354" i="1" s="1"/>
  <c r="H353" i="1"/>
  <c r="D353" i="1"/>
  <c r="C353" i="1"/>
  <c r="G353" i="1" s="1"/>
  <c r="D352" i="1"/>
  <c r="C352" i="1"/>
  <c r="G352" i="1" s="1"/>
  <c r="D351" i="1"/>
  <c r="C351" i="1"/>
  <c r="D350" i="1"/>
  <c r="C350" i="1"/>
  <c r="G350" i="1" s="1"/>
  <c r="H349" i="1"/>
  <c r="D349" i="1"/>
  <c r="C349" i="1"/>
  <c r="G349" i="1" s="1"/>
  <c r="H348" i="1"/>
  <c r="D348" i="1"/>
  <c r="C348" i="1"/>
  <c r="G348" i="1" s="1"/>
  <c r="D347" i="1"/>
  <c r="C347" i="1"/>
  <c r="D346" i="1"/>
  <c r="C346" i="1"/>
  <c r="G346" i="1" s="1"/>
  <c r="H345" i="1"/>
  <c r="D345" i="1"/>
  <c r="C345" i="1"/>
  <c r="G345" i="1" s="1"/>
  <c r="H344" i="1"/>
  <c r="D344" i="1"/>
  <c r="C344" i="1"/>
  <c r="G344" i="1" s="1"/>
  <c r="D343" i="1"/>
  <c r="C343" i="1"/>
  <c r="H342" i="1"/>
  <c r="D342" i="1"/>
  <c r="C342" i="1"/>
  <c r="G342" i="1" s="1"/>
  <c r="H341" i="1"/>
  <c r="D341" i="1"/>
  <c r="C341" i="1"/>
  <c r="G341" i="1" s="1"/>
  <c r="D340" i="1"/>
  <c r="C340" i="1"/>
  <c r="G340" i="1" s="1"/>
  <c r="D339" i="1"/>
  <c r="C339" i="1"/>
  <c r="H338" i="1"/>
  <c r="D338" i="1"/>
  <c r="C338" i="1"/>
  <c r="G338" i="1" s="1"/>
  <c r="D337" i="1"/>
  <c r="H337" i="1" s="1"/>
  <c r="C337" i="1"/>
  <c r="D336" i="1"/>
  <c r="C336" i="1"/>
  <c r="G336" i="1" s="1"/>
  <c r="D335" i="1"/>
  <c r="C335" i="1"/>
  <c r="D334" i="1"/>
  <c r="C334" i="1"/>
  <c r="G334" i="1" s="1"/>
  <c r="D333" i="1"/>
  <c r="H333" i="1" s="1"/>
  <c r="C333" i="1"/>
  <c r="H332" i="1"/>
  <c r="D332" i="1"/>
  <c r="C332" i="1"/>
  <c r="G332" i="1" s="1"/>
  <c r="D331" i="1"/>
  <c r="C331" i="1"/>
  <c r="D330" i="1"/>
  <c r="C330" i="1"/>
  <c r="G330" i="1" s="1"/>
  <c r="H329" i="1"/>
  <c r="D329" i="1"/>
  <c r="C329" i="1"/>
  <c r="G329" i="1" s="1"/>
  <c r="H328" i="1"/>
  <c r="D328" i="1"/>
  <c r="C328" i="1"/>
  <c r="D327" i="1"/>
  <c r="C327" i="1"/>
  <c r="H327" i="1" s="1"/>
  <c r="D326" i="1"/>
  <c r="C326" i="1"/>
  <c r="G326" i="1" s="1"/>
  <c r="H325" i="1"/>
  <c r="D325" i="1"/>
  <c r="C325" i="1"/>
  <c r="G325" i="1" s="1"/>
  <c r="H324" i="1"/>
  <c r="D324" i="1"/>
  <c r="C324" i="1"/>
  <c r="D323" i="1"/>
  <c r="C323" i="1"/>
  <c r="H323" i="1" s="1"/>
  <c r="D322" i="1"/>
  <c r="C322" i="1"/>
  <c r="G322" i="1" s="1"/>
  <c r="H321" i="1"/>
  <c r="D321" i="1"/>
  <c r="C321" i="1"/>
  <c r="G321" i="1" s="1"/>
  <c r="H320" i="1"/>
  <c r="D320" i="1"/>
  <c r="C320" i="1"/>
  <c r="D319" i="1"/>
  <c r="C319" i="1"/>
  <c r="H319" i="1" s="1"/>
  <c r="D318" i="1"/>
  <c r="C318" i="1"/>
  <c r="G318" i="1" s="1"/>
  <c r="H317" i="1"/>
  <c r="D317" i="1"/>
  <c r="C317" i="1"/>
  <c r="G317" i="1" s="1"/>
  <c r="D316" i="1"/>
  <c r="D315" i="1"/>
  <c r="C315" i="1"/>
  <c r="H315" i="1" s="1"/>
  <c r="D314" i="1"/>
  <c r="C314" i="1"/>
  <c r="G314" i="1" s="1"/>
  <c r="H313" i="1"/>
  <c r="D313" i="1"/>
  <c r="C313" i="1"/>
  <c r="G313" i="1" s="1"/>
  <c r="H312" i="1"/>
  <c r="D312" i="1"/>
  <c r="C312" i="1"/>
  <c r="D311" i="1"/>
  <c r="C311" i="1"/>
  <c r="H311" i="1" s="1"/>
  <c r="D310" i="1"/>
  <c r="C310" i="1"/>
  <c r="G310" i="1" s="1"/>
  <c r="H309" i="1"/>
  <c r="D309" i="1"/>
  <c r="C309" i="1"/>
  <c r="G309" i="1" s="1"/>
  <c r="H308" i="1"/>
  <c r="D308" i="1"/>
  <c r="C308" i="1"/>
  <c r="D307" i="1"/>
  <c r="C307" i="1"/>
  <c r="H307" i="1" s="1"/>
  <c r="D306" i="1"/>
  <c r="C306" i="1"/>
  <c r="G306" i="1" s="1"/>
  <c r="H305" i="1"/>
  <c r="D305" i="1"/>
  <c r="C305" i="1"/>
  <c r="G305" i="1" s="1"/>
  <c r="D304" i="1"/>
  <c r="D302" i="1"/>
  <c r="C302" i="1"/>
  <c r="G302" i="1" s="1"/>
  <c r="D301" i="1"/>
  <c r="H301" i="1" s="1"/>
  <c r="C301" i="1"/>
  <c r="D300" i="1"/>
  <c r="H300" i="1" s="1"/>
  <c r="C300" i="1"/>
  <c r="D299" i="1"/>
  <c r="C299" i="1"/>
  <c r="H299" i="1" s="1"/>
  <c r="D298" i="1"/>
  <c r="C298" i="1"/>
  <c r="G298" i="1" s="1"/>
  <c r="D294" i="1"/>
  <c r="C294" i="1"/>
  <c r="G294" i="1" s="1"/>
  <c r="H293" i="1"/>
  <c r="D293" i="1"/>
  <c r="C293" i="1"/>
  <c r="G293" i="1" s="1"/>
  <c r="H292" i="1"/>
  <c r="D292" i="1"/>
  <c r="C292" i="1"/>
  <c r="D291" i="1"/>
  <c r="C291" i="1"/>
  <c r="H291" i="1" s="1"/>
  <c r="D290" i="1"/>
  <c r="C290" i="1"/>
  <c r="G290" i="1" s="1"/>
  <c r="H289" i="1"/>
  <c r="D289" i="1"/>
  <c r="C289" i="1"/>
  <c r="G289" i="1" s="1"/>
  <c r="H288" i="1"/>
  <c r="D288" i="1"/>
  <c r="C288" i="1"/>
  <c r="D287" i="1"/>
  <c r="C287" i="1"/>
  <c r="H287" i="1" s="1"/>
  <c r="D286" i="1"/>
  <c r="C286" i="1"/>
  <c r="G286" i="1" s="1"/>
  <c r="H285" i="1"/>
  <c r="D285" i="1"/>
  <c r="C285" i="1"/>
  <c r="G285" i="1" s="1"/>
  <c r="H284" i="1"/>
  <c r="D284" i="1"/>
  <c r="C284" i="1"/>
  <c r="D283" i="1"/>
  <c r="C283" i="1"/>
  <c r="H283" i="1" s="1"/>
  <c r="D282" i="1"/>
  <c r="C282" i="1"/>
  <c r="G282" i="1" s="1"/>
  <c r="H281" i="1"/>
  <c r="D281" i="1"/>
  <c r="C281" i="1"/>
  <c r="G281" i="1" s="1"/>
  <c r="H280" i="1"/>
  <c r="D280" i="1"/>
  <c r="C280" i="1"/>
  <c r="D279" i="1"/>
  <c r="C279" i="1"/>
  <c r="H279" i="1" s="1"/>
  <c r="D278" i="1"/>
  <c r="C278" i="1"/>
  <c r="G278" i="1" s="1"/>
  <c r="H277" i="1"/>
  <c r="D277" i="1"/>
  <c r="C277" i="1"/>
  <c r="G277" i="1" s="1"/>
  <c r="H276" i="1"/>
  <c r="D276" i="1"/>
  <c r="C276" i="1"/>
  <c r="D275" i="1"/>
  <c r="C275" i="1"/>
  <c r="H275" i="1" s="1"/>
  <c r="D274" i="1"/>
  <c r="C274" i="1"/>
  <c r="G274" i="1" s="1"/>
  <c r="H273" i="1"/>
  <c r="D273" i="1"/>
  <c r="C273" i="1"/>
  <c r="G273" i="1" s="1"/>
  <c r="H272" i="1"/>
  <c r="D272" i="1"/>
  <c r="C272" i="1"/>
  <c r="D271" i="1"/>
  <c r="C271" i="1"/>
  <c r="H271" i="1" s="1"/>
  <c r="C270" i="1"/>
  <c r="H268" i="1"/>
  <c r="D268" i="1"/>
  <c r="C268" i="1"/>
  <c r="D267" i="1"/>
  <c r="C267" i="1"/>
  <c r="H267" i="1" s="1"/>
  <c r="D266" i="1"/>
  <c r="C266" i="1"/>
  <c r="G266" i="1" s="1"/>
  <c r="H265" i="1"/>
  <c r="D265" i="1"/>
  <c r="C265" i="1"/>
  <c r="G265" i="1" s="1"/>
  <c r="H264" i="1"/>
  <c r="D264" i="1"/>
  <c r="C264" i="1"/>
  <c r="D263" i="1"/>
  <c r="C263" i="1"/>
  <c r="H263" i="1" s="1"/>
  <c r="D262" i="1"/>
  <c r="C262" i="1"/>
  <c r="G262" i="1" s="1"/>
  <c r="H261" i="1"/>
  <c r="D261" i="1"/>
  <c r="C261" i="1"/>
  <c r="G261" i="1" s="1"/>
  <c r="H260" i="1"/>
  <c r="D260" i="1"/>
  <c r="C260" i="1"/>
  <c r="D259" i="1"/>
  <c r="C259" i="1"/>
  <c r="H259" i="1" s="1"/>
  <c r="D258" i="1"/>
  <c r="C258" i="1"/>
  <c r="G258" i="1" s="1"/>
  <c r="H257" i="1"/>
  <c r="D257" i="1"/>
  <c r="C257" i="1"/>
  <c r="G257" i="1" s="1"/>
  <c r="H256" i="1"/>
  <c r="D256" i="1"/>
  <c r="C256" i="1"/>
  <c r="D255" i="1"/>
  <c r="C255" i="1"/>
  <c r="H255" i="1" s="1"/>
  <c r="D254" i="1"/>
  <c r="C254" i="1"/>
  <c r="G254" i="1" s="1"/>
  <c r="H253" i="1"/>
  <c r="D253" i="1"/>
  <c r="C253" i="1"/>
  <c r="G253" i="1" s="1"/>
  <c r="H252" i="1"/>
  <c r="D252" i="1"/>
  <c r="C252" i="1"/>
  <c r="D251" i="1"/>
  <c r="C251" i="1"/>
  <c r="H251" i="1" s="1"/>
  <c r="D250" i="1"/>
  <c r="C250" i="1"/>
  <c r="G250" i="1" s="1"/>
  <c r="H249" i="1"/>
  <c r="D249" i="1"/>
  <c r="C249" i="1"/>
  <c r="G249" i="1" s="1"/>
  <c r="H248" i="1"/>
  <c r="D248" i="1"/>
  <c r="C248" i="1"/>
  <c r="D247" i="1"/>
  <c r="C247" i="1"/>
  <c r="H247" i="1" s="1"/>
  <c r="D246" i="1"/>
  <c r="C246" i="1"/>
  <c r="G246" i="1" s="1"/>
  <c r="H245" i="1"/>
  <c r="D245" i="1"/>
  <c r="C245" i="1"/>
  <c r="G245" i="1" s="1"/>
  <c r="H244" i="1"/>
  <c r="D244" i="1"/>
  <c r="C244" i="1"/>
  <c r="D243" i="1"/>
  <c r="C243" i="1"/>
  <c r="H243" i="1" s="1"/>
  <c r="D242" i="1"/>
  <c r="C242" i="1"/>
  <c r="G242" i="1" s="1"/>
  <c r="H241" i="1"/>
  <c r="D241" i="1"/>
  <c r="C241" i="1"/>
  <c r="G241" i="1" s="1"/>
  <c r="H240" i="1"/>
  <c r="D240" i="1"/>
  <c r="C240" i="1"/>
  <c r="D239" i="1"/>
  <c r="C239" i="1"/>
  <c r="H239" i="1" s="1"/>
  <c r="D238" i="1"/>
  <c r="C238" i="1"/>
  <c r="G238" i="1" s="1"/>
  <c r="H237" i="1"/>
  <c r="D237" i="1"/>
  <c r="C237" i="1"/>
  <c r="G237" i="1" s="1"/>
  <c r="H236" i="1"/>
  <c r="D236" i="1"/>
  <c r="C236" i="1"/>
  <c r="D235" i="1"/>
  <c r="C235" i="1"/>
  <c r="H235" i="1" s="1"/>
  <c r="D234" i="1"/>
  <c r="C234" i="1"/>
  <c r="G234" i="1" s="1"/>
  <c r="H233" i="1"/>
  <c r="D233" i="1"/>
  <c r="C233" i="1"/>
  <c r="G233" i="1" s="1"/>
  <c r="H232" i="1"/>
  <c r="D232" i="1"/>
  <c r="C232" i="1"/>
  <c r="D231" i="1"/>
  <c r="C231" i="1"/>
  <c r="H231" i="1" s="1"/>
  <c r="D230" i="1"/>
  <c r="C230" i="1"/>
  <c r="G230" i="1" s="1"/>
  <c r="H229" i="1"/>
  <c r="D229" i="1"/>
  <c r="C229" i="1"/>
  <c r="G229" i="1" s="1"/>
  <c r="H228" i="1"/>
  <c r="D228" i="1"/>
  <c r="C228" i="1"/>
  <c r="D227" i="1"/>
  <c r="C227" i="1"/>
  <c r="H227" i="1" s="1"/>
  <c r="D226" i="1"/>
  <c r="H225" i="1"/>
  <c r="D225" i="1"/>
  <c r="C225" i="1"/>
  <c r="G225" i="1" s="1"/>
  <c r="H224" i="1"/>
  <c r="D224" i="1"/>
  <c r="C224" i="1"/>
  <c r="D223" i="1"/>
  <c r="C223" i="1"/>
  <c r="H223" i="1" s="1"/>
  <c r="D222" i="1"/>
  <c r="C222" i="1"/>
  <c r="G222" i="1" s="1"/>
  <c r="H221" i="1"/>
  <c r="D221" i="1"/>
  <c r="C221" i="1"/>
  <c r="G221" i="1" s="1"/>
  <c r="H220" i="1"/>
  <c r="D220" i="1"/>
  <c r="C220" i="1"/>
  <c r="D219" i="1"/>
  <c r="C219" i="1"/>
  <c r="H219" i="1" s="1"/>
  <c r="D218" i="1"/>
  <c r="C218" i="1"/>
  <c r="G218" i="1" s="1"/>
  <c r="H217" i="1"/>
  <c r="D217" i="1"/>
  <c r="C217" i="1"/>
  <c r="G217" i="1" s="1"/>
  <c r="H216" i="1"/>
  <c r="D216" i="1"/>
  <c r="C216" i="1"/>
  <c r="D215" i="1"/>
  <c r="C215" i="1"/>
  <c r="H215" i="1" s="1"/>
  <c r="D214" i="1"/>
  <c r="C214" i="1"/>
  <c r="G214" i="1" s="1"/>
  <c r="H213" i="1"/>
  <c r="D213" i="1"/>
  <c r="C213" i="1"/>
  <c r="G213" i="1" s="1"/>
  <c r="H212" i="1"/>
  <c r="D212" i="1"/>
  <c r="C212" i="1"/>
  <c r="D211" i="1"/>
  <c r="C211" i="1"/>
  <c r="H211" i="1" s="1"/>
  <c r="D210" i="1"/>
  <c r="C210" i="1"/>
  <c r="G210" i="1" s="1"/>
  <c r="H209" i="1"/>
  <c r="D209" i="1"/>
  <c r="C209" i="1"/>
  <c r="G209" i="1" s="1"/>
  <c r="H208" i="1"/>
  <c r="D208" i="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D197" i="1"/>
  <c r="H197" i="1" s="1"/>
  <c r="C197" i="1"/>
  <c r="G196" i="1"/>
  <c r="D196" i="1"/>
  <c r="H196" i="1" s="1"/>
  <c r="C196" i="1"/>
  <c r="D195" i="1"/>
  <c r="H195" i="1" s="1"/>
  <c r="C195" i="1"/>
  <c r="G194" i="1"/>
  <c r="D194" i="1"/>
  <c r="H194" i="1" s="1"/>
  <c r="C194" i="1"/>
  <c r="D193" i="1"/>
  <c r="H193" i="1" s="1"/>
  <c r="C193" i="1"/>
  <c r="G192" i="1"/>
  <c r="D192" i="1"/>
  <c r="H192" i="1" s="1"/>
  <c r="C192" i="1"/>
  <c r="G191" i="1"/>
  <c r="D191" i="1"/>
  <c r="H191" i="1" s="1"/>
  <c r="C191" i="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D182" i="1"/>
  <c r="H182" i="1" s="1"/>
  <c r="C182" i="1"/>
  <c r="G181" i="1"/>
  <c r="D181" i="1"/>
  <c r="H181" i="1" s="1"/>
  <c r="C181" i="1"/>
  <c r="D180" i="1"/>
  <c r="H180" i="1" s="1"/>
  <c r="C180" i="1"/>
  <c r="G179" i="1"/>
  <c r="D179" i="1"/>
  <c r="H179" i="1" s="1"/>
  <c r="C179" i="1"/>
  <c r="D178" i="1"/>
  <c r="H178" i="1" s="1"/>
  <c r="C178" i="1"/>
  <c r="G177" i="1"/>
  <c r="D177" i="1"/>
  <c r="H177" i="1" s="1"/>
  <c r="C177" i="1"/>
  <c r="D176" i="1"/>
  <c r="H176" i="1" s="1"/>
  <c r="C176" i="1"/>
  <c r="D175" i="1"/>
  <c r="H175" i="1" s="1"/>
  <c r="C175" i="1"/>
  <c r="D174" i="1"/>
  <c r="H174" i="1" s="1"/>
  <c r="C174" i="1"/>
  <c r="G173" i="1"/>
  <c r="D173" i="1"/>
  <c r="H173" i="1" s="1"/>
  <c r="C173" i="1"/>
  <c r="G172" i="1"/>
  <c r="D172" i="1"/>
  <c r="H172" i="1" s="1"/>
  <c r="C172" i="1"/>
  <c r="G171" i="1"/>
  <c r="D171" i="1"/>
  <c r="H171" i="1" s="1"/>
  <c r="C171" i="1"/>
  <c r="D170" i="1"/>
  <c r="H170" i="1" s="1"/>
  <c r="C170" i="1"/>
  <c r="G169" i="1"/>
  <c r="D169" i="1"/>
  <c r="H169" i="1" s="1"/>
  <c r="C169" i="1"/>
  <c r="D168" i="1"/>
  <c r="H168" i="1" s="1"/>
  <c r="C168" i="1"/>
  <c r="G167" i="1"/>
  <c r="D167" i="1"/>
  <c r="H167" i="1" s="1"/>
  <c r="C167" i="1"/>
  <c r="C166" i="1"/>
  <c r="G165" i="1"/>
  <c r="D165" i="1"/>
  <c r="H165" i="1" s="1"/>
  <c r="C165" i="1"/>
  <c r="D164" i="1"/>
  <c r="H164" i="1" s="1"/>
  <c r="C164" i="1"/>
  <c r="D163" i="1"/>
  <c r="H163" i="1" s="1"/>
  <c r="C163" i="1"/>
  <c r="D162" i="1"/>
  <c r="H162" i="1" s="1"/>
  <c r="C162" i="1"/>
  <c r="D161" i="1"/>
  <c r="H161" i="1" s="1"/>
  <c r="C161" i="1"/>
  <c r="C160" i="1"/>
  <c r="G159" i="1"/>
  <c r="D159" i="1"/>
  <c r="H159" i="1" s="1"/>
  <c r="C159" i="1"/>
  <c r="D158" i="1"/>
  <c r="H158" i="1" s="1"/>
  <c r="C158" i="1"/>
  <c r="G157" i="1"/>
  <c r="D157" i="1"/>
  <c r="H157" i="1" s="1"/>
  <c r="C157" i="1"/>
  <c r="D156" i="1"/>
  <c r="H156" i="1" s="1"/>
  <c r="C156" i="1"/>
  <c r="D155" i="1"/>
  <c r="H155" i="1" s="1"/>
  <c r="C155" i="1"/>
  <c r="G154" i="1"/>
  <c r="D154" i="1"/>
  <c r="H154" i="1" s="1"/>
  <c r="C154" i="1"/>
  <c r="G153" i="1"/>
  <c r="D153" i="1"/>
  <c r="H153" i="1" s="1"/>
  <c r="C153" i="1"/>
  <c r="G152" i="1"/>
  <c r="D152" i="1"/>
  <c r="H152" i="1" s="1"/>
  <c r="C152" i="1"/>
  <c r="D151" i="1"/>
  <c r="H151" i="1" s="1"/>
  <c r="C151" i="1"/>
  <c r="D150" i="1"/>
  <c r="H150" i="1" s="1"/>
  <c r="C150" i="1"/>
  <c r="C149"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D133" i="1"/>
  <c r="H133" i="1" s="1"/>
  <c r="C133" i="1"/>
  <c r="G132" i="1"/>
  <c r="D132" i="1"/>
  <c r="H132" i="1" s="1"/>
  <c r="C132" i="1"/>
  <c r="D131" i="1"/>
  <c r="H131" i="1" s="1"/>
  <c r="C131" i="1"/>
  <c r="C130" i="1"/>
  <c r="G129" i="1"/>
  <c r="D129" i="1"/>
  <c r="H129" i="1" s="1"/>
  <c r="C129" i="1"/>
  <c r="G128" i="1"/>
  <c r="D128" i="1"/>
  <c r="H128" i="1" s="1"/>
  <c r="C128" i="1"/>
  <c r="G127" i="1"/>
  <c r="D127" i="1"/>
  <c r="H127" i="1" s="1"/>
  <c r="C127" i="1"/>
  <c r="G126" i="1"/>
  <c r="D126" i="1"/>
  <c r="H126" i="1" s="1"/>
  <c r="C126" i="1"/>
  <c r="D125" i="1"/>
  <c r="H125" i="1" s="1"/>
  <c r="C125" i="1"/>
  <c r="G124" i="1"/>
  <c r="D124" i="1"/>
  <c r="H124" i="1" s="1"/>
  <c r="C124" i="1"/>
  <c r="D123" i="1"/>
  <c r="H123" i="1" s="1"/>
  <c r="C123" i="1"/>
  <c r="D122" i="1"/>
  <c r="H122" i="1" s="1"/>
  <c r="C122" i="1"/>
  <c r="D121" i="1"/>
  <c r="H121" i="1" s="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D102" i="1"/>
  <c r="H102"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D78" i="1"/>
  <c r="H78" i="1" s="1"/>
  <c r="C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D65" i="1"/>
  <c r="H65" i="1" s="1"/>
  <c r="C65"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6" i="1"/>
  <c r="D46" i="1"/>
  <c r="H46" i="1" s="1"/>
  <c r="C46" i="1"/>
  <c r="C45"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G3" i="1"/>
  <c r="D3" i="1"/>
  <c r="H3" i="1" s="1"/>
  <c r="C3" i="1"/>
  <c r="E324" i="9" l="1"/>
  <c r="B324" i="9" s="1"/>
  <c r="H676" i="1"/>
  <c r="G182" i="1"/>
  <c r="G155" i="1"/>
  <c r="D6" i="8"/>
  <c r="G737" i="1"/>
  <c r="E57" i="9"/>
  <c r="B57" i="9" s="1"/>
  <c r="F244" i="9"/>
  <c r="E312" i="9"/>
  <c r="B312" i="9" s="1"/>
  <c r="E320" i="9"/>
  <c r="B320" i="9" s="1"/>
  <c r="E327" i="9"/>
  <c r="B327" i="9" s="1"/>
  <c r="G423" i="1"/>
  <c r="G301" i="1"/>
  <c r="E31" i="9"/>
  <c r="B31" i="9" s="1"/>
  <c r="E36" i="9"/>
  <c r="B36" i="9" s="1"/>
  <c r="E311" i="9"/>
  <c r="B311" i="9" s="1"/>
  <c r="E322" i="9"/>
  <c r="B322" i="9" s="1"/>
  <c r="H1686" i="1"/>
  <c r="H1684" i="1"/>
  <c r="G1681" i="1"/>
  <c r="G1683" i="1"/>
  <c r="G1613" i="1"/>
  <c r="H1612" i="1"/>
  <c r="G1605" i="1"/>
  <c r="H1604" i="1"/>
  <c r="G1601" i="1"/>
  <c r="H1594" i="1"/>
  <c r="G1593" i="1"/>
  <c r="H1588" i="1"/>
  <c r="G1587" i="1"/>
  <c r="H1586" i="1"/>
  <c r="G1585" i="1"/>
  <c r="H648" i="1"/>
  <c r="E52" i="9"/>
  <c r="B52" i="9" s="1"/>
  <c r="F238" i="9"/>
  <c r="B238" i="9" s="1"/>
  <c r="E48" i="9"/>
  <c r="B48" i="9" s="1"/>
  <c r="G651" i="1"/>
  <c r="E296" i="9"/>
  <c r="B296" i="9" s="1"/>
  <c r="G646" i="1"/>
  <c r="G649" i="1"/>
  <c r="G645" i="1"/>
  <c r="G414" i="1"/>
  <c r="D421" i="1"/>
  <c r="G388" i="1"/>
  <c r="E360" i="4"/>
  <c r="D355" i="1" s="1"/>
  <c r="G422" i="1"/>
  <c r="G641" i="1"/>
  <c r="G163" i="1"/>
  <c r="D270" i="1"/>
  <c r="H270" i="1" s="1"/>
  <c r="F274" i="4"/>
  <c r="G197" i="1"/>
  <c r="G195" i="1"/>
  <c r="E56" i="9"/>
  <c r="B56" i="9" s="1"/>
  <c r="G193" i="1"/>
  <c r="H190" i="1"/>
  <c r="G190" i="1"/>
  <c r="F242" i="9"/>
  <c r="B242" i="9" s="1"/>
  <c r="F194" i="4"/>
  <c r="F240" i="9"/>
  <c r="B240" i="9" s="1"/>
  <c r="B239" i="9"/>
  <c r="G180" i="1"/>
  <c r="G178" i="1"/>
  <c r="G176" i="1"/>
  <c r="G175" i="1"/>
  <c r="G174" i="1"/>
  <c r="G170" i="1"/>
  <c r="G168" i="1"/>
  <c r="H166" i="1"/>
  <c r="G166" i="1"/>
  <c r="F170" i="4"/>
  <c r="G164" i="1"/>
  <c r="G161" i="1"/>
  <c r="E164" i="4"/>
  <c r="D160" i="1" s="1"/>
  <c r="G162" i="1"/>
  <c r="G156" i="1"/>
  <c r="G158" i="1"/>
  <c r="G151" i="1"/>
  <c r="G150" i="1"/>
  <c r="G133" i="1"/>
  <c r="G131" i="1"/>
  <c r="G130" i="1"/>
  <c r="F134" i="4"/>
  <c r="G125" i="1"/>
  <c r="F126" i="4"/>
  <c r="G122" i="1"/>
  <c r="G123" i="1"/>
  <c r="F125" i="4"/>
  <c r="G121" i="1"/>
  <c r="G102" i="1"/>
  <c r="F236" i="9"/>
  <c r="G108" i="1"/>
  <c r="G78" i="1"/>
  <c r="F232" i="9"/>
  <c r="B232" i="9"/>
  <c r="E35" i="9"/>
  <c r="B35" i="9" s="1"/>
  <c r="G65" i="1"/>
  <c r="G64" i="1"/>
  <c r="G343" i="1"/>
  <c r="H343" i="1"/>
  <c r="H334" i="1"/>
  <c r="G339" i="1"/>
  <c r="H339" i="1"/>
  <c r="H340" i="1"/>
  <c r="H350" i="1"/>
  <c r="H366" i="1"/>
  <c r="G371" i="1"/>
  <c r="H371" i="1"/>
  <c r="H372" i="1"/>
  <c r="G383" i="1"/>
  <c r="H383" i="1"/>
  <c r="G386" i="1"/>
  <c r="H386" i="1"/>
  <c r="G391" i="1"/>
  <c r="H391" i="1"/>
  <c r="G394" i="1"/>
  <c r="H394" i="1"/>
  <c r="G399" i="1"/>
  <c r="H399" i="1"/>
  <c r="G402" i="1"/>
  <c r="H402" i="1"/>
  <c r="G407" i="1"/>
  <c r="H407" i="1"/>
  <c r="G410" i="1"/>
  <c r="H410" i="1"/>
  <c r="G416" i="1"/>
  <c r="H416" i="1"/>
  <c r="G428" i="1"/>
  <c r="H428" i="1"/>
  <c r="G433" i="1"/>
  <c r="H433" i="1"/>
  <c r="G436" i="1"/>
  <c r="H436" i="1"/>
  <c r="G441" i="1"/>
  <c r="H441" i="1"/>
  <c r="G444" i="1"/>
  <c r="H444" i="1"/>
  <c r="G449" i="1"/>
  <c r="H449" i="1"/>
  <c r="G452" i="1"/>
  <c r="H452" i="1"/>
  <c r="G457" i="1"/>
  <c r="H457" i="1"/>
  <c r="G465" i="1"/>
  <c r="H465" i="1"/>
  <c r="G468" i="1"/>
  <c r="H468" i="1"/>
  <c r="H475" i="1"/>
  <c r="G475" i="1"/>
  <c r="H477" i="1"/>
  <c r="G477" i="1"/>
  <c r="H479" i="1"/>
  <c r="G479" i="1"/>
  <c r="H481" i="1"/>
  <c r="G481" i="1"/>
  <c r="H483" i="1"/>
  <c r="G483" i="1"/>
  <c r="G488" i="1"/>
  <c r="H491" i="1"/>
  <c r="G491" i="1"/>
  <c r="G208" i="1"/>
  <c r="H210" i="1"/>
  <c r="G212" i="1"/>
  <c r="H214" i="1"/>
  <c r="G216" i="1"/>
  <c r="H218" i="1"/>
  <c r="G220" i="1"/>
  <c r="H222" i="1"/>
  <c r="G224" i="1"/>
  <c r="G228" i="1"/>
  <c r="H230" i="1"/>
  <c r="G232" i="1"/>
  <c r="H234" i="1"/>
  <c r="G236" i="1"/>
  <c r="H238" i="1"/>
  <c r="G240" i="1"/>
  <c r="H242" i="1"/>
  <c r="G244" i="1"/>
  <c r="H246" i="1"/>
  <c r="G248" i="1"/>
  <c r="H250" i="1"/>
  <c r="G252" i="1"/>
  <c r="H254" i="1"/>
  <c r="G256" i="1"/>
  <c r="H258" i="1"/>
  <c r="G260" i="1"/>
  <c r="H262" i="1"/>
  <c r="G264" i="1"/>
  <c r="H266" i="1"/>
  <c r="G268" i="1"/>
  <c r="G272" i="1"/>
  <c r="H274" i="1"/>
  <c r="G276" i="1"/>
  <c r="H278" i="1"/>
  <c r="G280" i="1"/>
  <c r="H282" i="1"/>
  <c r="G284" i="1"/>
  <c r="H286" i="1"/>
  <c r="G288" i="1"/>
  <c r="H290" i="1"/>
  <c r="G292" i="1"/>
  <c r="H294" i="1"/>
  <c r="H298" i="1"/>
  <c r="G300" i="1"/>
  <c r="H302" i="1"/>
  <c r="H306" i="1"/>
  <c r="G308" i="1"/>
  <c r="H310" i="1"/>
  <c r="G312" i="1"/>
  <c r="H314" i="1"/>
  <c r="H318" i="1"/>
  <c r="G320" i="1"/>
  <c r="H322" i="1"/>
  <c r="G324" i="1"/>
  <c r="H326" i="1"/>
  <c r="G328" i="1"/>
  <c r="H330" i="1"/>
  <c r="G335" i="1"/>
  <c r="H335" i="1"/>
  <c r="H336" i="1"/>
  <c r="H346" i="1"/>
  <c r="G351" i="1"/>
  <c r="H351" i="1"/>
  <c r="H352" i="1"/>
  <c r="H362" i="1"/>
  <c r="G367" i="1"/>
  <c r="H367" i="1"/>
  <c r="H378" i="1"/>
  <c r="H487" i="1"/>
  <c r="G48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H331" i="1"/>
  <c r="G347" i="1"/>
  <c r="H347" i="1"/>
  <c r="G363" i="1"/>
  <c r="H363" i="1"/>
  <c r="G379" i="1"/>
  <c r="H379" i="1"/>
  <c r="G382" i="1"/>
  <c r="H382" i="1"/>
  <c r="G387" i="1"/>
  <c r="H387" i="1"/>
  <c r="G390" i="1"/>
  <c r="H390" i="1"/>
  <c r="G395" i="1"/>
  <c r="H395" i="1"/>
  <c r="G398" i="1"/>
  <c r="H398" i="1"/>
  <c r="G403" i="1"/>
  <c r="H403" i="1"/>
  <c r="G406" i="1"/>
  <c r="H406" i="1"/>
  <c r="G411" i="1"/>
  <c r="H411" i="1"/>
  <c r="G421" i="1"/>
  <c r="H421" i="1"/>
  <c r="G429" i="1"/>
  <c r="H429" i="1"/>
  <c r="G432" i="1"/>
  <c r="H432" i="1"/>
  <c r="G437" i="1"/>
  <c r="H437" i="1"/>
  <c r="G440" i="1"/>
  <c r="H440" i="1"/>
  <c r="G445" i="1"/>
  <c r="H445" i="1"/>
  <c r="G448" i="1"/>
  <c r="H448" i="1"/>
  <c r="G453" i="1"/>
  <c r="H453" i="1"/>
  <c r="G456" i="1"/>
  <c r="H456" i="1"/>
  <c r="G461" i="1"/>
  <c r="H461" i="1"/>
  <c r="G464" i="1"/>
  <c r="H464" i="1"/>
  <c r="G469" i="1"/>
  <c r="H469" i="1"/>
  <c r="G472" i="1"/>
  <c r="H472" i="1"/>
  <c r="G359" i="1"/>
  <c r="H359" i="1"/>
  <c r="G375" i="1"/>
  <c r="H375" i="1"/>
  <c r="G333" i="1"/>
  <c r="G337" i="1"/>
  <c r="H474" i="1"/>
  <c r="G474" i="1"/>
  <c r="H476" i="1"/>
  <c r="G476" i="1"/>
  <c r="H478" i="1"/>
  <c r="G478" i="1"/>
  <c r="H480" i="1"/>
  <c r="G480" i="1"/>
  <c r="H482" i="1"/>
  <c r="G482" i="1"/>
  <c r="H484" i="1"/>
  <c r="G484" i="1"/>
  <c r="I1545" i="1"/>
  <c r="I1550" i="1"/>
  <c r="D6" i="4"/>
  <c r="F7" i="4"/>
  <c r="I1569" i="1"/>
  <c r="I1554" i="1"/>
  <c r="I1543" i="1"/>
  <c r="I1548" i="1"/>
  <c r="I1565" i="1"/>
  <c r="G1542" i="1"/>
  <c r="G1544" i="1"/>
  <c r="G1546" i="1"/>
  <c r="J1547" i="1"/>
  <c r="H1548" i="1"/>
  <c r="H1550" i="1"/>
  <c r="H1552" i="1"/>
  <c r="I1552" i="1" s="1"/>
  <c r="H1554" i="1"/>
  <c r="H1558" i="1"/>
  <c r="I1558" i="1" s="1"/>
  <c r="H1560" i="1"/>
  <c r="I1560" i="1" s="1"/>
  <c r="H1562" i="1"/>
  <c r="I1562" i="1" s="1"/>
  <c r="H1565" i="1"/>
  <c r="H1567" i="1"/>
  <c r="I1567" i="1" s="1"/>
  <c r="H1569" i="1"/>
  <c r="G1570" i="1"/>
  <c r="I1570" i="1" s="1"/>
  <c r="H1574" i="1"/>
  <c r="I1574" i="1" s="1"/>
  <c r="J1574" i="1"/>
  <c r="J1575" i="1"/>
  <c r="H1575" i="1"/>
  <c r="I1575" i="1" s="1"/>
  <c r="H1576" i="1"/>
  <c r="I1576" i="1" s="1"/>
  <c r="J1576" i="1"/>
  <c r="F82" i="4"/>
  <c r="F362" i="4"/>
  <c r="D361" i="4"/>
  <c r="F437" i="4"/>
  <c r="D431" i="4"/>
  <c r="F497" i="4"/>
  <c r="D491" i="4"/>
  <c r="F107" i="5"/>
  <c r="D88" i="5"/>
  <c r="F204" i="5"/>
  <c r="D203" i="5"/>
  <c r="F36" i="6"/>
  <c r="D35" i="6"/>
  <c r="J1541" i="1"/>
  <c r="H1542" i="1"/>
  <c r="J1543" i="1"/>
  <c r="H1544" i="1"/>
  <c r="J1545" i="1"/>
  <c r="H1546" i="1"/>
  <c r="J1569" i="1"/>
  <c r="G1573" i="1"/>
  <c r="I1573" i="1" s="1"/>
  <c r="H1590" i="1"/>
  <c r="H1592" i="1"/>
  <c r="H1606" i="1"/>
  <c r="H1608" i="1"/>
  <c r="H1630" i="1"/>
  <c r="H1632" i="1"/>
  <c r="F106" i="4"/>
  <c r="F160" i="4"/>
  <c r="F165" i="4"/>
  <c r="F231" i="4"/>
  <c r="D230" i="4"/>
  <c r="D466" i="4"/>
  <c r="F523" i="4"/>
  <c r="D522" i="4"/>
  <c r="F603" i="4"/>
  <c r="D597" i="4"/>
  <c r="F136" i="5"/>
  <c r="D135" i="5"/>
  <c r="G345" i="9"/>
  <c r="E345" i="9" s="1"/>
  <c r="H32" i="3"/>
  <c r="C1583" i="1"/>
  <c r="J1548" i="1"/>
  <c r="J1550" i="1"/>
  <c r="J1552" i="1"/>
  <c r="J1554" i="1"/>
  <c r="J1558" i="1"/>
  <c r="J1560" i="1"/>
  <c r="J1562" i="1"/>
  <c r="J1565" i="1"/>
  <c r="J1567" i="1"/>
  <c r="J1570" i="1"/>
  <c r="F39" i="4"/>
  <c r="E49" i="4"/>
  <c r="F61" i="4"/>
  <c r="F83" i="4"/>
  <c r="F203" i="4"/>
  <c r="E308" i="4"/>
  <c r="D321" i="4"/>
  <c r="F237" i="5"/>
  <c r="D219" i="5"/>
  <c r="F115" i="6"/>
  <c r="D114" i="6"/>
  <c r="G205" i="9"/>
  <c r="E205" i="9" s="1"/>
  <c r="B205" i="9" s="1"/>
  <c r="J1578" i="1"/>
  <c r="H1578" i="1"/>
  <c r="I1578" i="1" s="1"/>
  <c r="H1579" i="1"/>
  <c r="I1579" i="1" s="1"/>
  <c r="J1579" i="1"/>
  <c r="J1580" i="1"/>
  <c r="H1580" i="1"/>
  <c r="I1580" i="1" s="1"/>
  <c r="H1581" i="1"/>
  <c r="I1581" i="1" s="1"/>
  <c r="J1581" i="1"/>
  <c r="H1584" i="1"/>
  <c r="H1598" i="1"/>
  <c r="H1600" i="1"/>
  <c r="H1614" i="1"/>
  <c r="H1616" i="1"/>
  <c r="H1624" i="1"/>
  <c r="F68" i="4"/>
  <c r="E153" i="4"/>
  <c r="H24" i="9" s="1"/>
  <c r="F178" i="4"/>
  <c r="D273" i="4"/>
  <c r="F310" i="4"/>
  <c r="D309" i="4"/>
  <c r="E418" i="4"/>
  <c r="D413" i="1" s="1"/>
  <c r="D373" i="4"/>
  <c r="F485" i="4"/>
  <c r="D479" i="4"/>
  <c r="D571" i="4"/>
  <c r="D584" i="4"/>
  <c r="E597" i="4"/>
  <c r="D591" i="1" s="1"/>
  <c r="D629" i="4"/>
  <c r="H336" i="9"/>
  <c r="E177" i="5"/>
  <c r="D255" i="5"/>
  <c r="F260" i="5"/>
  <c r="I10" i="9"/>
  <c r="D70" i="5"/>
  <c r="G314" i="9"/>
  <c r="F89" i="5"/>
  <c r="F120" i="5"/>
  <c r="F297" i="5"/>
  <c r="D296" i="5"/>
  <c r="E35" i="6"/>
  <c r="D45" i="8"/>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M228"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B108" i="9"/>
  <c r="B115" i="9"/>
  <c r="B140" i="9"/>
  <c r="B147" i="9"/>
  <c r="G187" i="9"/>
  <c r="E187" i="9" s="1"/>
  <c r="B187" i="9" s="1"/>
  <c r="G195" i="9"/>
  <c r="E195" i="9" s="1"/>
  <c r="B195" i="9" s="1"/>
  <c r="G203" i="9"/>
  <c r="E203" i="9" s="1"/>
  <c r="B203" i="9" s="1"/>
  <c r="E648" i="4"/>
  <c r="D642" i="1" s="1"/>
  <c r="D7" i="5"/>
  <c r="H314" i="9"/>
  <c r="E88" i="5"/>
  <c r="G316" i="9"/>
  <c r="G315" i="9"/>
  <c r="D147" i="5"/>
  <c r="E141" i="6"/>
  <c r="D5" i="6"/>
  <c r="F10" i="6"/>
  <c r="B139" i="9"/>
  <c r="G185" i="9"/>
  <c r="E185" i="9" s="1"/>
  <c r="B185" i="9" s="1"/>
  <c r="G193" i="9"/>
  <c r="E193" i="9" s="1"/>
  <c r="B193" i="9" s="1"/>
  <c r="G201" i="9"/>
  <c r="E201" i="9" s="1"/>
  <c r="B201" i="9" s="1"/>
  <c r="G207" i="9"/>
  <c r="E207" i="9" s="1"/>
  <c r="H316" i="9"/>
  <c r="H315" i="9"/>
  <c r="D178" i="5"/>
  <c r="D89" i="6"/>
  <c r="F94" i="6"/>
  <c r="D25" i="8"/>
  <c r="C1602" i="1" s="1"/>
  <c r="B92" i="9"/>
  <c r="B99" i="9"/>
  <c r="B124" i="9"/>
  <c r="B131" i="9"/>
  <c r="G183" i="9"/>
  <c r="E183" i="9" s="1"/>
  <c r="B183" i="9" s="1"/>
  <c r="G191" i="9"/>
  <c r="E191" i="9" s="1"/>
  <c r="B191" i="9" s="1"/>
  <c r="G199" i="9"/>
  <c r="E199" i="9" s="1"/>
  <c r="B199" i="9" s="1"/>
  <c r="H310" i="9"/>
  <c r="B160" i="9"/>
  <c r="B164" i="9"/>
  <c r="B168" i="9"/>
  <c r="B172" i="9"/>
  <c r="F245" i="9"/>
  <c r="B245" i="9" s="1"/>
  <c r="B340" i="9"/>
  <c r="E87" i="9"/>
  <c r="B87" i="9" s="1"/>
  <c r="E95" i="9"/>
  <c r="B95" i="9" s="1"/>
  <c r="E103" i="9"/>
  <c r="B103" i="9" s="1"/>
  <c r="E111" i="9"/>
  <c r="B111" i="9" s="1"/>
  <c r="E119" i="9"/>
  <c r="B119" i="9" s="1"/>
  <c r="E127" i="9"/>
  <c r="B127" i="9" s="1"/>
  <c r="E135" i="9"/>
  <c r="B135" i="9" s="1"/>
  <c r="E143" i="9"/>
  <c r="B143" i="9" s="1"/>
  <c r="E151" i="9"/>
  <c r="B151" i="9" s="1"/>
  <c r="E159" i="9"/>
  <c r="B159" i="9" s="1"/>
  <c r="E163" i="9"/>
  <c r="B163" i="9" s="1"/>
  <c r="E167" i="9"/>
  <c r="B167" i="9" s="1"/>
  <c r="E171" i="9"/>
  <c r="B171" i="9" s="1"/>
  <c r="F237" i="9"/>
  <c r="B237" i="9" s="1"/>
  <c r="F269" i="9"/>
  <c r="B269" i="9" s="1"/>
  <c r="F298" i="9"/>
  <c r="F233" i="9"/>
  <c r="B233" i="9" s="1"/>
  <c r="F241" i="9"/>
  <c r="B241" i="9" s="1"/>
  <c r="F249" i="9"/>
  <c r="B249" i="9" s="1"/>
  <c r="F257" i="9"/>
  <c r="B257" i="9" s="1"/>
  <c r="F265" i="9"/>
  <c r="B265" i="9" s="1"/>
  <c r="F273" i="9"/>
  <c r="B273" i="9" s="1"/>
  <c r="F281" i="9"/>
  <c r="B281" i="9" s="1"/>
  <c r="F289" i="9"/>
  <c r="B289" i="9" s="1"/>
  <c r="E294" i="9"/>
  <c r="B294" i="9" s="1"/>
  <c r="B235" i="9"/>
  <c r="B236" i="9"/>
  <c r="B243" i="9"/>
  <c r="B244" i="9"/>
  <c r="B251" i="9"/>
  <c r="B252" i="9"/>
  <c r="B259" i="9"/>
  <c r="B260" i="9"/>
  <c r="B267" i="9"/>
  <c r="B268" i="9"/>
  <c r="B275" i="9"/>
  <c r="B276" i="9"/>
  <c r="B283" i="9"/>
  <c r="B284" i="9"/>
  <c r="B291" i="9"/>
  <c r="B292" i="9"/>
  <c r="B307" i="9"/>
  <c r="E326" i="9"/>
  <c r="B326" i="9" s="1"/>
  <c r="F164" i="4" l="1"/>
  <c r="B207" i="9"/>
  <c r="G270" i="1"/>
  <c r="H160" i="1"/>
  <c r="G160" i="1"/>
  <c r="G1602" i="1"/>
  <c r="H1602" i="1"/>
  <c r="E315" i="9"/>
  <c r="B315" i="9" s="1"/>
  <c r="H21" i="3"/>
  <c r="F7" i="5"/>
  <c r="C1012" i="1"/>
  <c r="E180" i="9"/>
  <c r="B180" i="9" s="1"/>
  <c r="E179" i="9"/>
  <c r="B179" i="9" s="1"/>
  <c r="E310" i="9"/>
  <c r="B310" i="9" s="1"/>
  <c r="F70" i="5"/>
  <c r="D69" i="5"/>
  <c r="D6" i="5" s="1"/>
  <c r="C1075" i="1"/>
  <c r="F629" i="4"/>
  <c r="C623" i="1"/>
  <c r="F479" i="4"/>
  <c r="C473" i="1"/>
  <c r="G339" i="9"/>
  <c r="E339" i="9" s="1"/>
  <c r="B339" i="9" s="1"/>
  <c r="F219" i="5"/>
  <c r="C1223" i="1"/>
  <c r="E417" i="4"/>
  <c r="D412" i="1" s="1"/>
  <c r="D303" i="1"/>
  <c r="E6" i="4"/>
  <c r="D45" i="1"/>
  <c r="F597" i="4"/>
  <c r="C591" i="1"/>
  <c r="F466" i="4"/>
  <c r="C460" i="1"/>
  <c r="G338" i="9"/>
  <c r="E338" i="9" s="1"/>
  <c r="B338" i="9" s="1"/>
  <c r="F203" i="5"/>
  <c r="C1207" i="1"/>
  <c r="E535" i="4"/>
  <c r="G24" i="9"/>
  <c r="E24" i="9" s="1"/>
  <c r="D141" i="6"/>
  <c r="G347" i="9" s="1"/>
  <c r="E347" i="9" s="1"/>
  <c r="F5" i="6"/>
  <c r="H26" i="3"/>
  <c r="C1401" i="1"/>
  <c r="E316" i="9"/>
  <c r="B316" i="9" s="1"/>
  <c r="H642" i="1"/>
  <c r="G642" i="1"/>
  <c r="F228" i="9"/>
  <c r="B228" i="9" s="1"/>
  <c r="I39" i="3"/>
  <c r="C1622" i="1"/>
  <c r="D251" i="5"/>
  <c r="F255" i="5"/>
  <c r="C1259" i="1"/>
  <c r="F309" i="4"/>
  <c r="D308" i="4"/>
  <c r="C304" i="1"/>
  <c r="H1583" i="1"/>
  <c r="G1583" i="1"/>
  <c r="B345" i="9"/>
  <c r="E344" i="9"/>
  <c r="I10" i="3" s="1"/>
  <c r="F230" i="4"/>
  <c r="C226" i="1"/>
  <c r="F153" i="4"/>
  <c r="F491" i="4"/>
  <c r="C485" i="1"/>
  <c r="F361" i="4"/>
  <c r="D360" i="4"/>
  <c r="C356" i="1"/>
  <c r="I1546" i="1"/>
  <c r="F49" i="4"/>
  <c r="F89" i="6"/>
  <c r="C1485" i="1"/>
  <c r="D1537" i="1"/>
  <c r="I30" i="3"/>
  <c r="E69" i="5"/>
  <c r="D1093" i="1"/>
  <c r="E309" i="9"/>
  <c r="B309" i="9" s="1"/>
  <c r="I27" i="3"/>
  <c r="D1431" i="1"/>
  <c r="E176" i="5"/>
  <c r="D1180" i="1" s="1"/>
  <c r="I23" i="3"/>
  <c r="D1181" i="1"/>
  <c r="F584" i="4"/>
  <c r="C578" i="1"/>
  <c r="F648" i="4"/>
  <c r="E152" i="4"/>
  <c r="D149" i="1"/>
  <c r="F114" i="6"/>
  <c r="H29" i="3"/>
  <c r="C1510" i="1"/>
  <c r="D44" i="8"/>
  <c r="H19" i="9" s="1"/>
  <c r="E19" i="9" s="1"/>
  <c r="B19" i="9" s="1"/>
  <c r="F135" i="5"/>
  <c r="C1140" i="1"/>
  <c r="F522" i="4"/>
  <c r="C516" i="1"/>
  <c r="F35" i="6"/>
  <c r="H27" i="3"/>
  <c r="C1431" i="1"/>
  <c r="F88" i="5"/>
  <c r="C1093" i="1"/>
  <c r="I1544" i="1"/>
  <c r="G336" i="9"/>
  <c r="E336" i="9" s="1"/>
  <c r="B336" i="9" s="1"/>
  <c r="F178" i="5"/>
  <c r="D177" i="5"/>
  <c r="C1182" i="1"/>
  <c r="F147" i="5"/>
  <c r="C1152" i="1"/>
  <c r="F296" i="5"/>
  <c r="C1300" i="1"/>
  <c r="E314" i="9"/>
  <c r="B314" i="9" s="1"/>
  <c r="F571" i="4"/>
  <c r="D535" i="4"/>
  <c r="C565" i="1"/>
  <c r="F373" i="4"/>
  <c r="C368" i="1"/>
  <c r="F273" i="4"/>
  <c r="C269" i="1"/>
  <c r="F321" i="4"/>
  <c r="C316" i="1"/>
  <c r="G342" i="9"/>
  <c r="E342" i="9" s="1"/>
  <c r="D430" i="4"/>
  <c r="F431" i="4"/>
  <c r="C425" i="1"/>
  <c r="D152" i="4"/>
  <c r="I1542" i="1"/>
  <c r="F6" i="4"/>
  <c r="H16" i="3"/>
  <c r="D422" i="4"/>
  <c r="C2" i="1"/>
  <c r="F6" i="5" l="1"/>
  <c r="C1011" i="1"/>
  <c r="E346" i="9"/>
  <c r="B347" i="9"/>
  <c r="H1152" i="1"/>
  <c r="G1152" i="1"/>
  <c r="G578" i="1"/>
  <c r="H578" i="1"/>
  <c r="H1485" i="1"/>
  <c r="G1485" i="1"/>
  <c r="G356" i="1"/>
  <c r="H356" i="1"/>
  <c r="G304" i="1"/>
  <c r="H304" i="1"/>
  <c r="H1401" i="1"/>
  <c r="G1401" i="1"/>
  <c r="H591" i="1"/>
  <c r="G591" i="1"/>
  <c r="D643" i="4"/>
  <c r="C417" i="1"/>
  <c r="D639" i="4"/>
  <c r="F430" i="4"/>
  <c r="C424" i="1"/>
  <c r="G269" i="1"/>
  <c r="H269" i="1"/>
  <c r="H565" i="1"/>
  <c r="G565" i="1"/>
  <c r="H1431" i="1"/>
  <c r="G1431" i="1"/>
  <c r="H516" i="1"/>
  <c r="G516" i="1"/>
  <c r="K1480" i="9"/>
  <c r="G343" i="9"/>
  <c r="E343" i="9" s="1"/>
  <c r="B343" i="9" s="1"/>
  <c r="C1621" i="1"/>
  <c r="I38" i="3"/>
  <c r="G149" i="1"/>
  <c r="H149" i="1"/>
  <c r="I22" i="3"/>
  <c r="D1074" i="1"/>
  <c r="E6" i="5"/>
  <c r="F360" i="4"/>
  <c r="D418" i="4"/>
  <c r="C355" i="1"/>
  <c r="D417" i="4"/>
  <c r="F308" i="4"/>
  <c r="C303" i="1"/>
  <c r="H24" i="3"/>
  <c r="F251" i="5"/>
  <c r="C1255" i="1"/>
  <c r="B24" i="9"/>
  <c r="H473" i="1"/>
  <c r="G473" i="1"/>
  <c r="H1075" i="1"/>
  <c r="G1075" i="1"/>
  <c r="F152" i="4"/>
  <c r="H17" i="3"/>
  <c r="D299" i="4"/>
  <c r="C148" i="1"/>
  <c r="B342" i="9"/>
  <c r="F535" i="4"/>
  <c r="D640" i="4"/>
  <c r="C529" i="1"/>
  <c r="H1300" i="1"/>
  <c r="G1300" i="1"/>
  <c r="H1182" i="1"/>
  <c r="G1182" i="1"/>
  <c r="H1510" i="1"/>
  <c r="G1510" i="1"/>
  <c r="E299" i="4"/>
  <c r="E300" i="4" s="1"/>
  <c r="D296" i="1" s="1"/>
  <c r="I17" i="3"/>
  <c r="D148" i="1"/>
  <c r="G226" i="1"/>
  <c r="H226" i="1"/>
  <c r="G1622" i="1"/>
  <c r="H1622" i="1"/>
  <c r="E640" i="4"/>
  <c r="D634" i="1" s="1"/>
  <c r="D529" i="1"/>
  <c r="E639" i="4"/>
  <c r="D633" i="1" s="1"/>
  <c r="G460" i="1"/>
  <c r="H460" i="1"/>
  <c r="G45" i="1"/>
  <c r="H45" i="1"/>
  <c r="H1223" i="1"/>
  <c r="G1223" i="1"/>
  <c r="F69" i="5"/>
  <c r="H22" i="3"/>
  <c r="C1074" i="1"/>
  <c r="G425" i="1"/>
  <c r="H425" i="1"/>
  <c r="G316" i="1"/>
  <c r="H316" i="1"/>
  <c r="G368" i="1"/>
  <c r="H368" i="1"/>
  <c r="D176" i="5"/>
  <c r="H23" i="3"/>
  <c r="F177" i="5"/>
  <c r="C1181" i="1"/>
  <c r="H1093" i="1"/>
  <c r="G1093" i="1"/>
  <c r="H1140" i="1"/>
  <c r="G1140" i="1"/>
  <c r="H485" i="1"/>
  <c r="G485" i="1"/>
  <c r="H1259" i="1"/>
  <c r="G1259" i="1"/>
  <c r="F141" i="6"/>
  <c r="H30" i="3"/>
  <c r="C1537" i="1"/>
  <c r="H1207" i="1"/>
  <c r="G1207" i="1"/>
  <c r="E422" i="4"/>
  <c r="F422" i="4" s="1"/>
  <c r="I16" i="3"/>
  <c r="D2" i="1"/>
  <c r="H2" i="1" s="1"/>
  <c r="H623" i="1"/>
  <c r="G623" i="1"/>
  <c r="G1012" i="1"/>
  <c r="H1012" i="1"/>
  <c r="E341" i="9" l="1"/>
  <c r="F176" i="5"/>
  <c r="C1180" i="1"/>
  <c r="G2" i="1"/>
  <c r="E301" i="4"/>
  <c r="D297" i="1" s="1"/>
  <c r="E423" i="4"/>
  <c r="E424" i="4" s="1"/>
  <c r="D419" i="1" s="1"/>
  <c r="D295" i="1"/>
  <c r="F640" i="4"/>
  <c r="C634" i="1"/>
  <c r="G148" i="1"/>
  <c r="H148" i="1"/>
  <c r="G355" i="1"/>
  <c r="H355" i="1"/>
  <c r="G424" i="1"/>
  <c r="H424" i="1"/>
  <c r="H1181" i="1"/>
  <c r="G1181" i="1"/>
  <c r="D301" i="4"/>
  <c r="F299" i="4"/>
  <c r="D423" i="4"/>
  <c r="C295" i="1"/>
  <c r="D300" i="4"/>
  <c r="G303" i="1"/>
  <c r="H303" i="1"/>
  <c r="F418" i="4"/>
  <c r="C413" i="1"/>
  <c r="H1621" i="1"/>
  <c r="G1621" i="1"/>
  <c r="H11" i="3"/>
  <c r="H1537" i="1"/>
  <c r="G1537" i="1"/>
  <c r="H1074" i="1"/>
  <c r="G1074" i="1"/>
  <c r="H1255" i="1"/>
  <c r="G1255" i="1"/>
  <c r="F639" i="4"/>
  <c r="C633" i="1"/>
  <c r="C637" i="1"/>
  <c r="G299" i="9"/>
  <c r="E643" i="4"/>
  <c r="F643" i="4" s="1"/>
  <c r="D417" i="1"/>
  <c r="G417" i="1" s="1"/>
  <c r="H529" i="1"/>
  <c r="G529" i="1"/>
  <c r="F417" i="4"/>
  <c r="C412" i="1"/>
  <c r="H299" i="9"/>
  <c r="D1011" i="1"/>
  <c r="G1011" i="1" s="1"/>
  <c r="H417" i="1"/>
  <c r="H9" i="3"/>
  <c r="G306" i="9"/>
  <c r="E306" i="9" s="1"/>
  <c r="B306" i="9" s="1"/>
  <c r="H1011" i="1" l="1"/>
  <c r="H634" i="1"/>
  <c r="G634" i="1"/>
  <c r="K3" i="9"/>
  <c r="I9" i="3"/>
  <c r="G412" i="1"/>
  <c r="H412" i="1"/>
  <c r="G295" i="1"/>
  <c r="H295" i="1"/>
  <c r="D425" i="4"/>
  <c r="F423" i="4"/>
  <c r="D644" i="4"/>
  <c r="C418" i="1"/>
  <c r="G20" i="9"/>
  <c r="D424" i="4"/>
  <c r="H8" i="3"/>
  <c r="G413" i="1"/>
  <c r="H413" i="1"/>
  <c r="H1180" i="1"/>
  <c r="G1180" i="1"/>
  <c r="D637" i="1"/>
  <c r="H637" i="1" s="1"/>
  <c r="E299" i="9"/>
  <c r="G633" i="1"/>
  <c r="H633" i="1"/>
  <c r="N3" i="9"/>
  <c r="I11" i="3"/>
  <c r="F300" i="4"/>
  <c r="C296" i="1"/>
  <c r="F301" i="4"/>
  <c r="C297" i="1"/>
  <c r="E644" i="4"/>
  <c r="E425" i="4"/>
  <c r="D420" i="1" s="1"/>
  <c r="D418" i="1"/>
  <c r="H20" i="9"/>
  <c r="E646" i="4" l="1"/>
  <c r="D638" i="1"/>
  <c r="G297" i="1"/>
  <c r="H297" i="1"/>
  <c r="E20" i="9"/>
  <c r="B20" i="9" s="1"/>
  <c r="F425" i="4"/>
  <c r="C420" i="1"/>
  <c r="G637" i="1"/>
  <c r="G296" i="1"/>
  <c r="H296" i="1"/>
  <c r="E645" i="4"/>
  <c r="G418" i="1"/>
  <c r="H418" i="1"/>
  <c r="M3" i="9"/>
  <c r="D646" i="4"/>
  <c r="F644" i="4"/>
  <c r="C638" i="1"/>
  <c r="D645" i="4"/>
  <c r="B299" i="9"/>
  <c r="F424" i="4"/>
  <c r="C419" i="1"/>
  <c r="G334" i="9" l="1"/>
  <c r="H334" i="9"/>
  <c r="G419" i="1"/>
  <c r="H419" i="1"/>
  <c r="F645" i="4"/>
  <c r="D649" i="4"/>
  <c r="C639" i="1"/>
  <c r="E649" i="4"/>
  <c r="D639" i="1"/>
  <c r="G420" i="1"/>
  <c r="H420" i="1"/>
  <c r="H638" i="1"/>
  <c r="G638" i="1"/>
  <c r="D650" i="4"/>
  <c r="F646" i="4"/>
  <c r="C640" i="1"/>
  <c r="E650" i="4"/>
  <c r="D640" i="1"/>
  <c r="F650" i="4" l="1"/>
  <c r="H19" i="3"/>
  <c r="C644" i="1"/>
  <c r="I18" i="3"/>
  <c r="D643" i="1"/>
  <c r="H640" i="1"/>
  <c r="G640" i="1"/>
  <c r="G639" i="1"/>
  <c r="H639" i="1"/>
  <c r="H18" i="3"/>
  <c r="F649" i="4"/>
  <c r="C643" i="1"/>
  <c r="G297" i="9"/>
  <c r="E297" i="9" s="1"/>
  <c r="B297" i="9" s="1"/>
  <c r="D644" i="1"/>
  <c r="H7" i="3" s="1"/>
  <c r="I19" i="3"/>
  <c r="E334" i="9"/>
  <c r="G644" i="1" l="1"/>
  <c r="H644" i="1"/>
  <c r="J3" i="9"/>
  <c r="B334" i="9"/>
  <c r="E298" i="9"/>
  <c r="I8" i="3" s="1"/>
  <c r="H643" i="1"/>
  <c r="G643" i="1"/>
  <c r="L293" i="9" l="1"/>
  <c r="F293" i="9" s="1"/>
  <c r="H295" i="9"/>
  <c r="G18" i="9"/>
  <c r="G295" i="9"/>
  <c r="H18" i="9"/>
  <c r="M15" i="9"/>
  <c r="H17" i="9"/>
  <c r="H16" i="9"/>
  <c r="J9" i="9"/>
  <c r="K10" i="9"/>
  <c r="K13" i="9"/>
  <c r="I7" i="9"/>
  <c r="K7" i="9"/>
  <c r="I5" i="9"/>
  <c r="G22" i="9"/>
  <c r="M16" i="9"/>
  <c r="G15" i="9"/>
  <c r="I6" i="9"/>
  <c r="L16" i="9"/>
  <c r="I8" i="9"/>
  <c r="I11" i="9"/>
  <c r="J6" i="9"/>
  <c r="I9" i="9"/>
  <c r="J8" i="9"/>
  <c r="H22" i="9"/>
  <c r="I17" i="9"/>
  <c r="G21" i="9"/>
  <c r="L15" i="9"/>
  <c r="G17" i="9"/>
  <c r="J5" i="9"/>
  <c r="K8" i="9"/>
  <c r="I12" i="9"/>
  <c r="J7" i="9"/>
  <c r="J10" i="9"/>
  <c r="K5" i="9"/>
  <c r="J12" i="9"/>
  <c r="K11" i="9"/>
  <c r="H21" i="9"/>
  <c r="G16" i="9"/>
  <c r="J17" i="9"/>
  <c r="K12" i="9"/>
  <c r="J13" i="9"/>
  <c r="H15" i="9"/>
  <c r="J11" i="9"/>
  <c r="K6" i="9"/>
  <c r="K9" i="9"/>
  <c r="I13" i="9"/>
  <c r="E10" i="9" l="1"/>
  <c r="B10" i="9" s="1"/>
  <c r="E16" i="9"/>
  <c r="F16" i="9"/>
  <c r="F15" i="9"/>
  <c r="E295" i="9"/>
  <c r="B295" i="9" s="1"/>
  <c r="E13" i="9"/>
  <c r="B13" i="9" s="1"/>
  <c r="E12" i="9"/>
  <c r="B12" i="9" s="1"/>
  <c r="E8" i="9"/>
  <c r="B8" i="9" s="1"/>
  <c r="E7" i="9"/>
  <c r="B7" i="9" s="1"/>
  <c r="E21" i="9"/>
  <c r="B21" i="9" s="1"/>
  <c r="E9" i="9"/>
  <c r="B9" i="9" s="1"/>
  <c r="E22" i="9"/>
  <c r="B22" i="9" s="1"/>
  <c r="E18" i="9"/>
  <c r="B18" i="9" s="1"/>
  <c r="E6" i="9"/>
  <c r="B6" i="9" s="1"/>
  <c r="E5" i="9"/>
  <c r="E17" i="9"/>
  <c r="B17" i="9" s="1"/>
  <c r="E11" i="9"/>
  <c r="B11" i="9" s="1"/>
  <c r="E15" i="9"/>
  <c r="B293" i="9"/>
  <c r="F23" i="9"/>
  <c r="F14" i="9" l="1"/>
  <c r="F3" i="9" s="1"/>
  <c r="E23" i="9"/>
  <c r="I7" i="3" s="1"/>
  <c r="B16" i="9"/>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<sst xmlns="http://schemas.openxmlformats.org/spreadsheetml/2006/main" count="4719" uniqueCount="3650">
  <si>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</si>
  <si>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</si>
  <si>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</si>
  <si>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</si>
  <si>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</si>
  <si>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</si>
  <si>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</si>
  <si>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</si>
  <si>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</si>
  <si>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</si>
  <si>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</si>
  <si>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</si>
  <si>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</si>
  <si>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</si>
  <si>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</si>
  <si>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</si>
  <si>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</si>
  <si>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</si>
  <si>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</si>
  <si>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</si>
  <si>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</si>
  <si>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</si>
  <si>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</si>
  <si>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</si>
  <si>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</si>
  <si>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</si>
  <si>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</si>
  <si>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</si>
  <si>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</si>
  <si>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</si>
  <si>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</si>
  <si>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Matija Gubec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</si>
  <si>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</si>
  <si>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</si>
  <si>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</si>
  <si>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</si>
  <si>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</si>
  <si>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</si>
  <si>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</si>
  <si>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</si>
  <si>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</si>
  <si>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</si>
  <si>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</si>
  <si>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</si>
  <si>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</si>
  <si>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</si>
  <si>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</si>
  <si>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</si>
  <si>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</si>
  <si>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</si>
  <si>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</si>
  <si>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</si>
  <si>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</si>
  <si>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</si>
  <si>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</si>
  <si>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</si>
  <si>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9030 - Osnovna škola Matija Gubec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</si>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</sst>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898102.91000000015</v>
      </c>
      <c r="D2" s="6">
        <f>'PR-RAS'!E6</f>
        <v>1028360.6299999999</v>
      </c>
      <c r="E2" s="6">
        <v>0</v>
      </c>
      <c r="F2" s="6">
        <v>0</v>
      </c>
      <c r="G2" s="7">
        <f t="shared" ref="G2:G274" si="0">(B2/1000)*(C2*1+D2*2)</f>
        <v>2954.8241699999999</v>
      </c>
      <c r="H2" s="7">
        <f t="shared" ref="H2:H27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802771.54</v>
      </c>
      <c r="D45" s="1">
        <f>'PR-RAS'!E49</f>
        <v>898948.59</v>
      </c>
      <c r="E45" s="1">
        <v>0</v>
      </c>
      <c r="F45" s="1">
        <v>0</v>
      </c>
      <c r="G45" s="2">
        <f t="shared" si="0"/>
        <v>114429.42367999998</v>
      </c>
      <c r="H45" s="2">
        <f t="shared" si="1"/>
        <v>0.86999999999534339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798670.14</v>
      </c>
      <c r="D64" s="1">
        <f>'PR-RAS'!E68</f>
        <v>874411.59</v>
      </c>
      <c r="E64" s="1">
        <v>0</v>
      </c>
      <c r="F64" s="1">
        <v>0</v>
      </c>
      <c r="G64" s="2">
        <f t="shared" si="0"/>
        <v>160492.07915999999</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798670.14</v>
      </c>
      <c r="D65" s="1">
        <f>'PR-RAS'!E69</f>
        <v>874044.72</v>
      </c>
      <c r="E65" s="1">
        <v>0</v>
      </c>
      <c r="F65" s="1">
        <v>0</v>
      </c>
      <c r="G65" s="2">
        <f t="shared" si="0"/>
        <v>162992.61311999999</v>
      </c>
      <c r="H65" s="2">
        <f t="shared" si="1"/>
        <v>0.42000000004190952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366.87</v>
      </c>
      <c r="E66" s="1">
        <v>0</v>
      </c>
      <c r="F66" s="1">
        <v>0</v>
      </c>
      <c r="G66" s="2">
        <f t="shared" si="0"/>
        <v>47.693100000000001</v>
      </c>
      <c r="H66" s="2">
        <f t="shared" si="1"/>
        <v>0.12999999999999545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4101.3999999999996</v>
      </c>
      <c r="D70" s="1">
        <f>'PR-RAS'!E74</f>
        <v>24537</v>
      </c>
      <c r="E70" s="1">
        <v>0</v>
      </c>
      <c r="F70" s="1">
        <v>0</v>
      </c>
      <c r="G70" s="2">
        <f t="shared" si="0"/>
        <v>3669.1026000000006</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4101.3999999999996</v>
      </c>
      <c r="D71" s="1">
        <f>'PR-RAS'!E75</f>
        <v>24537</v>
      </c>
      <c r="E71" s="1">
        <v>0</v>
      </c>
      <c r="F71" s="1">
        <v>0</v>
      </c>
      <c r="G71" s="2">
        <f t="shared" si="0"/>
        <v>3722.2780000000002</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89.16</v>
      </c>
      <c r="D78" s="1">
        <f>'PR-RAS'!E82</f>
        <v>29.72</v>
      </c>
      <c r="E78" s="1">
        <v>0</v>
      </c>
      <c r="F78" s="1">
        <v>0</v>
      </c>
      <c r="G78" s="2">
        <f t="shared" si="0"/>
        <v>11.4422</v>
      </c>
      <c r="H78" s="2">
        <f t="shared" si="1"/>
        <v>0.43999999999999773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89.16</v>
      </c>
      <c r="D87" s="1">
        <f>'PR-RAS'!E91</f>
        <v>29.72</v>
      </c>
      <c r="E87" s="1">
        <v>0</v>
      </c>
      <c r="F87" s="1">
        <v>0</v>
      </c>
      <c r="G87" s="2">
        <f t="shared" si="0"/>
        <v>12.779599999999999</v>
      </c>
      <c r="H87" s="2">
        <f t="shared" si="1"/>
        <v>0.43999999999999773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89.16</v>
      </c>
      <c r="D89" s="1">
        <f>'PR-RAS'!E93</f>
        <v>29.72</v>
      </c>
      <c r="E89" s="1">
        <v>0</v>
      </c>
      <c r="F89" s="1">
        <v>0</v>
      </c>
      <c r="G89" s="2">
        <f t="shared" si="0"/>
        <v>13.076799999999999</v>
      </c>
      <c r="H89" s="2">
        <f t="shared" si="1"/>
        <v>0.43999999999999773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1821.56</v>
      </c>
      <c r="D102" s="1">
        <f>'PR-RAS'!E106</f>
        <v>1141.54</v>
      </c>
      <c r="E102" s="1">
        <v>0</v>
      </c>
      <c r="F102" s="1">
        <v>0</v>
      </c>
      <c r="G102" s="2">
        <f t="shared" si="0"/>
        <v>414.56863999999996</v>
      </c>
      <c r="H102" s="2">
        <f t="shared" si="1"/>
        <v>0.90000000000009095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1821.56</v>
      </c>
      <c r="D108" s="1">
        <f>'PR-RAS'!E112</f>
        <v>1141.54</v>
      </c>
      <c r="E108" s="1">
        <v>0</v>
      </c>
      <c r="F108" s="1">
        <v>0</v>
      </c>
      <c r="G108" s="2">
        <f t="shared" si="0"/>
        <v>439.19647999999995</v>
      </c>
      <c r="H108" s="2">
        <f t="shared" si="1"/>
        <v>0.90000000000009095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1821.56</v>
      </c>
      <c r="D113" s="1">
        <f>'PR-RAS'!E117</f>
        <v>1141.54</v>
      </c>
      <c r="E113" s="1">
        <v>0</v>
      </c>
      <c r="F113" s="1">
        <v>0</v>
      </c>
      <c r="G113" s="2">
        <f t="shared" si="0"/>
        <v>459.71967999999993</v>
      </c>
      <c r="H113" s="2">
        <f t="shared" si="1"/>
        <v>0.90000000000009095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2935.23</v>
      </c>
      <c r="D121" s="1">
        <f>'PR-RAS'!E125</f>
        <v>10253.969999999999</v>
      </c>
      <c r="E121" s="1">
        <v>0</v>
      </c>
      <c r="F121" s="1">
        <v>0</v>
      </c>
      <c r="G121" s="2">
        <f t="shared" si="0"/>
        <v>2813.1803999999997</v>
      </c>
      <c r="H121" s="2">
        <f t="shared" si="1"/>
        <v>0.26000000000067303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2435.23</v>
      </c>
      <c r="D122" s="1">
        <f>'PR-RAS'!E126</f>
        <v>3623.97</v>
      </c>
      <c r="E122" s="1">
        <v>0</v>
      </c>
      <c r="F122" s="1">
        <v>0</v>
      </c>
      <c r="G122" s="2">
        <f t="shared" si="0"/>
        <v>1171.6635699999999</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100</v>
      </c>
      <c r="E123" s="1">
        <v>0</v>
      </c>
      <c r="F123" s="1">
        <v>0</v>
      </c>
      <c r="G123" s="2">
        <f t="shared" si="0"/>
        <v>24.4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2435.23</v>
      </c>
      <c r="D124" s="1">
        <f>'PR-RAS'!E128</f>
        <v>3523.97</v>
      </c>
      <c r="E124" s="1">
        <v>0</v>
      </c>
      <c r="F124" s="1">
        <v>0</v>
      </c>
      <c r="G124" s="2">
        <f t="shared" si="0"/>
        <v>1166.4299100000001</v>
      </c>
      <c r="H124" s="2">
        <f t="shared" si="1"/>
        <v>0.26000000000021828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6630</v>
      </c>
      <c r="E125" s="1">
        <v>0</v>
      </c>
      <c r="F125" s="1">
        <v>0</v>
      </c>
      <c r="G125" s="2">
        <f t="shared" si="0"/>
        <v>1706.24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500</v>
      </c>
      <c r="D126" s="1">
        <f>'PR-RAS'!E130</f>
        <v>6630</v>
      </c>
      <c r="E126" s="1">
        <v>0</v>
      </c>
      <c r="F126" s="1">
        <v>0</v>
      </c>
      <c r="G126" s="2">
        <f t="shared" si="0"/>
        <v>1720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90485.42</v>
      </c>
      <c r="D130" s="1">
        <f>'PR-RAS'!E134</f>
        <v>117986.81</v>
      </c>
      <c r="E130" s="1">
        <v>0</v>
      </c>
      <c r="F130" s="1">
        <v>0</v>
      </c>
      <c r="G130" s="2">
        <f t="shared" si="0"/>
        <v>42113.216159999996</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90485.42</v>
      </c>
      <c r="D131" s="1">
        <f>'PR-RAS'!E135</f>
        <v>117986.81</v>
      </c>
      <c r="E131" s="1">
        <v>0</v>
      </c>
      <c r="F131" s="1">
        <v>0</v>
      </c>
      <c r="G131" s="2">
        <f t="shared" si="0"/>
        <v>42439.675199999998</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90485.42</v>
      </c>
      <c r="D132" s="1">
        <f>'PR-RAS'!E136</f>
        <v>116486.81</v>
      </c>
      <c r="E132" s="1">
        <v>0</v>
      </c>
      <c r="F132" s="1">
        <v>0</v>
      </c>
      <c r="G132" s="2">
        <f t="shared" si="0"/>
        <v>42373.134239999999</v>
      </c>
      <c r="H132" s="2">
        <f t="shared" si="1"/>
        <v>0.61000000000058208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1500</v>
      </c>
      <c r="E133" s="1">
        <v>0</v>
      </c>
      <c r="F133" s="1">
        <v>0</v>
      </c>
      <c r="G133" s="2">
        <f t="shared" si="0"/>
        <v>396</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878273.17999999982</v>
      </c>
      <c r="D148" s="1">
        <f>'PR-RAS'!E152</f>
        <v>1106227.19</v>
      </c>
      <c r="E148" s="1">
        <v>0</v>
      </c>
      <c r="F148" s="1">
        <v>0</v>
      </c>
      <c r="G148" s="2">
        <f t="shared" si="0"/>
        <v>454336.95131999993</v>
      </c>
      <c r="H148" s="2">
        <f t="shared" si="1"/>
        <v>0.36999999976251274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756153.11999999988</v>
      </c>
      <c r="D149" s="1">
        <f>'PR-RAS'!E153</f>
        <v>953178.46</v>
      </c>
      <c r="E149" s="1">
        <v>0</v>
      </c>
      <c r="F149" s="1">
        <v>0</v>
      </c>
      <c r="G149" s="2">
        <f t="shared" si="0"/>
        <v>394051.48592000001</v>
      </c>
      <c r="H149" s="2">
        <f t="shared" si="1"/>
        <v>0.57999999984167516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624888.93999999994</v>
      </c>
      <c r="D150" s="1">
        <f>'PR-RAS'!E154</f>
        <v>791763.84</v>
      </c>
      <c r="E150" s="1">
        <v>0</v>
      </c>
      <c r="F150" s="1">
        <v>0</v>
      </c>
      <c r="G150" s="2">
        <f t="shared" si="0"/>
        <v>329054.07637999998</v>
      </c>
      <c r="H150" s="2">
        <f t="shared" si="1"/>
        <v>0.22000000008847564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624888.93999999994</v>
      </c>
      <c r="D151" s="1">
        <f>'PR-RAS'!E155</f>
        <v>784448.5</v>
      </c>
      <c r="E151" s="1">
        <v>0</v>
      </c>
      <c r="F151" s="1">
        <v>0</v>
      </c>
      <c r="G151" s="2">
        <f t="shared" si="0"/>
        <v>329067.891</v>
      </c>
      <c r="H151" s="2">
        <f t="shared" si="1"/>
        <v>0.56000000005587935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7315.34</v>
      </c>
      <c r="E153" s="1">
        <v>0</v>
      </c>
      <c r="F153" s="1">
        <v>0</v>
      </c>
      <c r="G153" s="2">
        <f t="shared" si="0"/>
        <v>2223.8633599999998</v>
      </c>
      <c r="H153" s="2">
        <f t="shared" si="1"/>
        <v>0.34000000000014552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31607.87</v>
      </c>
      <c r="D155" s="1">
        <f>'PR-RAS'!E159</f>
        <v>30773.58</v>
      </c>
      <c r="E155" s="1">
        <v>0</v>
      </c>
      <c r="F155" s="1">
        <v>0</v>
      </c>
      <c r="G155" s="2">
        <f t="shared" si="0"/>
        <v>14345.874620000001</v>
      </c>
      <c r="H155" s="2">
        <f t="shared" si="1"/>
        <v>0.5499999999992724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99656.31</v>
      </c>
      <c r="D156" s="1">
        <f>'PR-RAS'!E160</f>
        <v>130641.04</v>
      </c>
      <c r="E156" s="1">
        <v>0</v>
      </c>
      <c r="F156" s="1">
        <v>0</v>
      </c>
      <c r="G156" s="2">
        <f t="shared" si="0"/>
        <v>55945.450450000004</v>
      </c>
      <c r="H156" s="2">
        <f t="shared" si="1"/>
        <v>0.34999999999126885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99656.31</v>
      </c>
      <c r="D158" s="1">
        <f>'PR-RAS'!E162</f>
        <v>130641.04</v>
      </c>
      <c r="E158" s="1">
        <v>0</v>
      </c>
      <c r="F158" s="1">
        <v>0</v>
      </c>
      <c r="G158" s="2">
        <f t="shared" si="0"/>
        <v>56667.327230000003</v>
      </c>
      <c r="H158" s="2">
        <f t="shared" si="1"/>
        <v>0.34999999999126885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121538.95999999999</v>
      </c>
      <c r="D160" s="1">
        <f>'PR-RAS'!E164</f>
        <v>152531.23000000001</v>
      </c>
      <c r="E160" s="1">
        <v>0</v>
      </c>
      <c r="F160" s="1">
        <v>0</v>
      </c>
      <c r="G160" s="2">
        <f t="shared" si="0"/>
        <v>67829.625780000002</v>
      </c>
      <c r="H160" s="2">
        <f t="shared" si="1"/>
        <v>0.27000000001862645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33728.51</v>
      </c>
      <c r="D161" s="1">
        <f>'PR-RAS'!E165</f>
        <v>42071.3</v>
      </c>
      <c r="E161" s="1">
        <v>0</v>
      </c>
      <c r="F161" s="1">
        <v>0</v>
      </c>
      <c r="G161" s="2">
        <f t="shared" si="0"/>
        <v>18859.377600000003</v>
      </c>
      <c r="H161" s="2">
        <f t="shared" si="1"/>
        <v>0.79000000000087311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2542.8000000000002</v>
      </c>
      <c r="D162" s="1">
        <f>'PR-RAS'!E166</f>
        <v>2410.5</v>
      </c>
      <c r="E162" s="1">
        <v>0</v>
      </c>
      <c r="F162" s="1">
        <v>0</v>
      </c>
      <c r="G162" s="2">
        <f t="shared" si="0"/>
        <v>1185.5718000000002</v>
      </c>
      <c r="H162" s="2">
        <f t="shared" si="1"/>
        <v>0.6999999999998181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28668.73</v>
      </c>
      <c r="D163" s="1">
        <f>'PR-RAS'!E167</f>
        <v>34584.660000000003</v>
      </c>
      <c r="E163" s="1">
        <v>0</v>
      </c>
      <c r="F163" s="1">
        <v>0</v>
      </c>
      <c r="G163" s="2">
        <f t="shared" si="0"/>
        <v>15849.7641</v>
      </c>
      <c r="H163" s="2">
        <f t="shared" si="1"/>
        <v>0.6099999999969441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1776.68</v>
      </c>
      <c r="D164" s="1">
        <f>'PR-RAS'!E168</f>
        <v>4458.96</v>
      </c>
      <c r="E164" s="1">
        <v>0</v>
      </c>
      <c r="F164" s="1">
        <v>0</v>
      </c>
      <c r="G164" s="2">
        <f t="shared" si="0"/>
        <v>1743.2198000000001</v>
      </c>
      <c r="H164" s="2">
        <f t="shared" si="1"/>
        <v>0.35999999999989996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740.3</v>
      </c>
      <c r="D165" s="1">
        <f>'PR-RAS'!E169</f>
        <v>617.17999999999995</v>
      </c>
      <c r="E165" s="1">
        <v>0</v>
      </c>
      <c r="F165" s="1">
        <v>0</v>
      </c>
      <c r="G165" s="2">
        <f t="shared" si="0"/>
        <v>323.84424000000001</v>
      </c>
      <c r="H165" s="2">
        <f t="shared" si="1"/>
        <v>0.4799999999999045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63096.039999999994</v>
      </c>
      <c r="D166" s="1">
        <f>'PR-RAS'!E170</f>
        <v>67483.94</v>
      </c>
      <c r="E166" s="1">
        <v>0</v>
      </c>
      <c r="F166" s="1">
        <v>0</v>
      </c>
      <c r="G166" s="2">
        <f t="shared" si="0"/>
        <v>32680.5468</v>
      </c>
      <c r="H166" s="2">
        <f t="shared" si="1"/>
        <v>9.9999999991268851E-2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2699.57</v>
      </c>
      <c r="D167" s="1">
        <f>'PR-RAS'!E171</f>
        <v>3757.48</v>
      </c>
      <c r="E167" s="1">
        <v>0</v>
      </c>
      <c r="F167" s="1">
        <v>0</v>
      </c>
      <c r="G167" s="2">
        <f t="shared" si="0"/>
        <v>1695.6119800000001</v>
      </c>
      <c r="H167" s="2">
        <f t="shared" si="1"/>
        <v>0.90999999999985448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32902.58</v>
      </c>
      <c r="D168" s="1">
        <f>'PR-RAS'!E172</f>
        <v>33369.4</v>
      </c>
      <c r="E168" s="1">
        <v>0</v>
      </c>
      <c r="F168" s="1">
        <v>0</v>
      </c>
      <c r="G168" s="2">
        <f t="shared" si="0"/>
        <v>16640.110460000004</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25457.19</v>
      </c>
      <c r="D169" s="1">
        <f>'PR-RAS'!E173</f>
        <v>27916.22</v>
      </c>
      <c r="E169" s="1">
        <v>0</v>
      </c>
      <c r="F169" s="1">
        <v>0</v>
      </c>
      <c r="G169" s="2">
        <f t="shared" si="0"/>
        <v>13656.657840000002</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1437.7</v>
      </c>
      <c r="D170" s="1">
        <f>'PR-RAS'!E174</f>
        <v>2440.84</v>
      </c>
      <c r="E170" s="1">
        <v>0</v>
      </c>
      <c r="F170" s="1">
        <v>0</v>
      </c>
      <c r="G170" s="2">
        <f t="shared" si="0"/>
        <v>1067.97522</v>
      </c>
      <c r="H170" s="2">
        <f t="shared" si="1"/>
        <v>0.45999999999980901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599</v>
      </c>
      <c r="D173" s="1">
        <f>'PR-RAS'!E177</f>
        <v>0</v>
      </c>
      <c r="E173" s="1">
        <v>0</v>
      </c>
      <c r="F173" s="1">
        <v>0</v>
      </c>
      <c r="G173" s="2">
        <f t="shared" si="0"/>
        <v>103.02799999999999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16431.560000000001</v>
      </c>
      <c r="D174" s="1">
        <f>'PR-RAS'!E178</f>
        <v>24029.329999999998</v>
      </c>
      <c r="E174" s="1">
        <v>0</v>
      </c>
      <c r="F174" s="1">
        <v>0</v>
      </c>
      <c r="G174" s="2">
        <f t="shared" si="0"/>
        <v>11156.808059999999</v>
      </c>
      <c r="H174" s="2">
        <f t="shared" si="1"/>
        <v>0.76999999999679858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2529.87</v>
      </c>
      <c r="D175" s="1">
        <f>'PR-RAS'!E179</f>
        <v>2970.32</v>
      </c>
      <c r="E175" s="1">
        <v>0</v>
      </c>
      <c r="F175" s="1">
        <v>0</v>
      </c>
      <c r="G175" s="2">
        <f t="shared" si="0"/>
        <v>1473.8687399999999</v>
      </c>
      <c r="H175" s="2">
        <f t="shared" si="1"/>
        <v>0.45000000000027285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6948.04</v>
      </c>
      <c r="D176" s="1">
        <f>'PR-RAS'!E180</f>
        <v>9913.7000000000007</v>
      </c>
      <c r="E176" s="1">
        <v>0</v>
      </c>
      <c r="F176" s="1">
        <v>0</v>
      </c>
      <c r="G176" s="2">
        <f t="shared" si="0"/>
        <v>4685.7020000000002</v>
      </c>
      <c r="H176" s="2">
        <f t="shared" si="1"/>
        <v>0.33999999999923602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103.62</v>
      </c>
      <c r="D177" s="1">
        <f>'PR-RAS'!E181</f>
        <v>63.72</v>
      </c>
      <c r="E177" s="1">
        <v>0</v>
      </c>
      <c r="F177" s="1">
        <v>0</v>
      </c>
      <c r="G177" s="2">
        <f t="shared" si="0"/>
        <v>40.666559999999997</v>
      </c>
      <c r="H177" s="2">
        <f t="shared" si="1"/>
        <v>0.65999999999999659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3455.11</v>
      </c>
      <c r="D178" s="1">
        <f>'PR-RAS'!E182</f>
        <v>4190.13</v>
      </c>
      <c r="E178" s="1">
        <v>0</v>
      </c>
      <c r="F178" s="1">
        <v>0</v>
      </c>
      <c r="G178" s="2">
        <f t="shared" si="0"/>
        <v>2094.86049</v>
      </c>
      <c r="H178" s="2">
        <f t="shared" si="1"/>
        <v>0.24000000000023647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799.79</v>
      </c>
      <c r="D179" s="1">
        <f>'PR-RAS'!E183</f>
        <v>757.67</v>
      </c>
      <c r="E179" s="1">
        <v>0</v>
      </c>
      <c r="F179" s="1">
        <v>0</v>
      </c>
      <c r="G179" s="2">
        <f t="shared" si="0"/>
        <v>412.09314000000001</v>
      </c>
      <c r="H179" s="2">
        <f t="shared" si="1"/>
        <v>0.54000000000007731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778.54</v>
      </c>
      <c r="D180" s="1">
        <f>'PR-RAS'!E184</f>
        <v>4188.92</v>
      </c>
      <c r="E180" s="1">
        <v>0</v>
      </c>
      <c r="F180" s="1">
        <v>0</v>
      </c>
      <c r="G180" s="2">
        <f t="shared" si="0"/>
        <v>1638.9920200000001</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361.18</v>
      </c>
      <c r="D181" s="1">
        <f>'PR-RAS'!E185</f>
        <v>430.8</v>
      </c>
      <c r="E181" s="1">
        <v>0</v>
      </c>
      <c r="F181" s="1">
        <v>0</v>
      </c>
      <c r="G181" s="2">
        <f t="shared" si="0"/>
        <v>220.10039999999998</v>
      </c>
      <c r="H181" s="2">
        <f t="shared" si="1"/>
        <v>0.37999999999999545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1139.5899999999999</v>
      </c>
      <c r="D182" s="1">
        <f>'PR-RAS'!E186</f>
        <v>1175</v>
      </c>
      <c r="E182" s="1">
        <v>0</v>
      </c>
      <c r="F182" s="1">
        <v>0</v>
      </c>
      <c r="G182" s="2">
        <f t="shared" si="0"/>
        <v>631.61579000000006</v>
      </c>
      <c r="H182" s="2">
        <f t="shared" si="1"/>
        <v>0.41000000000008185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315.82</v>
      </c>
      <c r="D183" s="1">
        <f>'PR-RAS'!E187</f>
        <v>339.07</v>
      </c>
      <c r="E183" s="1">
        <v>0</v>
      </c>
      <c r="F183" s="1">
        <v>0</v>
      </c>
      <c r="G183" s="2">
        <f t="shared" si="0"/>
        <v>180.90072000000001</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8282.85</v>
      </c>
      <c r="D190" s="1">
        <f>'PR-RAS'!E194</f>
        <v>18946.66</v>
      </c>
      <c r="E190" s="1">
        <v>0</v>
      </c>
      <c r="F190" s="1">
        <v>0</v>
      </c>
      <c r="G190" s="2">
        <f t="shared" si="0"/>
        <v>8727.2961300000006</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593.82000000000005</v>
      </c>
      <c r="D192" s="1">
        <f>'PR-RAS'!E196</f>
        <v>631.99</v>
      </c>
      <c r="E192" s="1">
        <v>0</v>
      </c>
      <c r="F192" s="1">
        <v>0</v>
      </c>
      <c r="G192" s="2">
        <f t="shared" si="0"/>
        <v>354.83980000000003</v>
      </c>
      <c r="H192" s="2">
        <f t="shared" si="1"/>
        <v>0.18999999999994088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39.54</v>
      </c>
      <c r="D193" s="1">
        <f>'PR-RAS'!E197</f>
        <v>40</v>
      </c>
      <c r="E193" s="1">
        <v>0</v>
      </c>
      <c r="F193" s="1">
        <v>0</v>
      </c>
      <c r="G193" s="2">
        <f t="shared" si="0"/>
        <v>22.95168</v>
      </c>
      <c r="H193" s="2">
        <f t="shared" si="1"/>
        <v>0.46000000000000085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55</v>
      </c>
      <c r="D194" s="1">
        <f>'PR-RAS'!E198</f>
        <v>55</v>
      </c>
      <c r="E194" s="1">
        <v>0</v>
      </c>
      <c r="F194" s="1">
        <v>0</v>
      </c>
      <c r="G194" s="2">
        <f t="shared" si="0"/>
        <v>31.845000000000002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1680</v>
      </c>
      <c r="D195" s="1">
        <f>'PR-RAS'!E199</f>
        <v>2667</v>
      </c>
      <c r="E195" s="1">
        <v>0</v>
      </c>
      <c r="F195" s="1">
        <v>0</v>
      </c>
      <c r="G195" s="2">
        <f t="shared" si="0"/>
        <v>1360.7160000000001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5914.49</v>
      </c>
      <c r="D197" s="1">
        <f>'PR-RAS'!E201</f>
        <v>15552.67</v>
      </c>
      <c r="E197" s="1">
        <v>0</v>
      </c>
      <c r="F197" s="1">
        <v>0</v>
      </c>
      <c r="G197" s="2">
        <f t="shared" si="0"/>
        <v>7255.8866800000005</v>
      </c>
      <c r="H197" s="2">
        <f t="shared" si="1"/>
        <v>0.81999999999970896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581.1</v>
      </c>
      <c r="D269" s="1">
        <f>'PR-RAS'!E273</f>
        <v>517.5</v>
      </c>
      <c r="E269" s="1">
        <v>0</v>
      </c>
      <c r="F269" s="1">
        <v>0</v>
      </c>
      <c r="G269" s="2">
        <f t="shared" si="0"/>
        <v>433.1148</v>
      </c>
      <c r="H269" s="2">
        <f t="shared" si="1"/>
        <v>0.60000000000002274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581.1</v>
      </c>
      <c r="D270" s="1">
        <f>'PR-RAS'!E274</f>
        <v>517.5</v>
      </c>
      <c r="E270" s="1">
        <v>0</v>
      </c>
      <c r="F270" s="1">
        <v>0</v>
      </c>
      <c r="G270" s="2">
        <f t="shared" si="0"/>
        <v>434.73090000000002</v>
      </c>
      <c r="H270" s="2">
        <f t="shared" si="1"/>
        <v>0.60000000000002274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581.1</v>
      </c>
      <c r="D272" s="1">
        <f>'PR-RAS'!E276</f>
        <v>517.5</v>
      </c>
      <c r="E272" s="1">
        <v>0</v>
      </c>
      <c r="F272" s="1">
        <v>0</v>
      </c>
      <c r="G272" s="2">
        <f t="shared" si="0"/>
        <v>437.9631</v>
      </c>
      <c r="H272" s="2">
        <f t="shared" si="1"/>
        <v>0.60000000000002274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878273.17999999982</v>
      </c>
      <c r="D295" s="1">
        <f>'PR-RAS'!E299</f>
        <v>1106227.19</v>
      </c>
      <c r="E295" s="1">
        <v>0</v>
      </c>
      <c r="F295" s="1">
        <v>0</v>
      </c>
      <c r="G295" s="2">
        <f t="shared" si="12"/>
        <v>908673.90263999987</v>
      </c>
      <c r="H295" s="2">
        <f t="shared" si="13"/>
        <v>0.36999999976251274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19829.730000000331</v>
      </c>
      <c r="D296" s="1">
        <f>'PR-RAS'!E300</f>
        <v>0</v>
      </c>
      <c r="E296" s="1">
        <v>0</v>
      </c>
      <c r="F296" s="1">
        <v>0</v>
      </c>
      <c r="G296" s="2">
        <f t="shared" si="12"/>
        <v>5849.7703500000971</v>
      </c>
      <c r="H296" s="2">
        <f t="shared" si="13"/>
        <v>0.26999999966938049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77866.560000000056</v>
      </c>
      <c r="E297" s="1">
        <v>0</v>
      </c>
      <c r="F297" s="1">
        <v>0</v>
      </c>
      <c r="G297" s="2">
        <f t="shared" si="12"/>
        <v>46097.003520000027</v>
      </c>
      <c r="H297" s="2">
        <f t="shared" si="13"/>
        <v>0.43999999994412065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286018.36</v>
      </c>
      <c r="D298" s="1">
        <f>'PR-RAS'!E302</f>
        <v>289698.98</v>
      </c>
      <c r="E298" s="1">
        <v>0</v>
      </c>
      <c r="F298" s="1">
        <v>0</v>
      </c>
      <c r="G298" s="2">
        <f t="shared" si="12"/>
        <v>257028.64703999998</v>
      </c>
      <c r="H298" s="2">
        <f t="shared" si="13"/>
        <v>0.38000000000465661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131884.57</v>
      </c>
      <c r="E300" s="1">
        <v>0</v>
      </c>
      <c r="F300" s="1">
        <v>0</v>
      </c>
      <c r="G300" s="2">
        <f t="shared" si="12"/>
        <v>78866.972859999994</v>
      </c>
      <c r="H300" s="2">
        <f t="shared" si="13"/>
        <v>0.42999999999301508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457.78</v>
      </c>
      <c r="E301" s="1">
        <v>0</v>
      </c>
      <c r="F301" s="1">
        <v>0</v>
      </c>
      <c r="G301" s="2">
        <f t="shared" si="12"/>
        <v>274.66799999999995</v>
      </c>
      <c r="H301" s="2">
        <f t="shared" si="13"/>
        <v>0.22000000000002728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174.55</v>
      </c>
      <c r="D355" s="1">
        <f>'PR-RAS'!E360</f>
        <v>6454.9800000000005</v>
      </c>
      <c r="E355" s="1">
        <v>0</v>
      </c>
      <c r="F355" s="1">
        <v>0</v>
      </c>
      <c r="G355" s="2">
        <f t="shared" si="12"/>
        <v>4631.9165400000002</v>
      </c>
      <c r="H355" s="2">
        <f t="shared" si="13"/>
        <v>0.46999999999951569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174.55</v>
      </c>
      <c r="D368" s="1">
        <f>'PR-RAS'!E373</f>
        <v>6454.9800000000005</v>
      </c>
      <c r="E368" s="1">
        <v>0</v>
      </c>
      <c r="F368" s="1">
        <v>0</v>
      </c>
      <c r="G368" s="2">
        <f t="shared" si="12"/>
        <v>4802.0151699999997</v>
      </c>
      <c r="H368" s="2">
        <f t="shared" si="13"/>
        <v>0.46999999999951569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174.55</v>
      </c>
      <c r="D374" s="1">
        <f>'PR-RAS'!E379</f>
        <v>6163.6</v>
      </c>
      <c r="E374" s="1">
        <v>0</v>
      </c>
      <c r="F374" s="1">
        <v>0</v>
      </c>
      <c r="G374" s="2">
        <f t="shared" si="12"/>
        <v>4663.1527500000002</v>
      </c>
      <c r="H374" s="2">
        <f t="shared" si="13"/>
        <v>0.84999999999962483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174.55</v>
      </c>
      <c r="D379" s="1">
        <f>'PR-RAS'!E384</f>
        <v>1500</v>
      </c>
      <c r="E379" s="1">
        <v>0</v>
      </c>
      <c r="F379" s="1">
        <v>0</v>
      </c>
      <c r="G379" s="2">
        <f t="shared" si="12"/>
        <v>1199.9799</v>
      </c>
      <c r="H379" s="2">
        <f t="shared" si="13"/>
        <v>0.44999999999998863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4663.6000000000004</v>
      </c>
      <c r="E381" s="1">
        <v>0</v>
      </c>
      <c r="F381" s="1">
        <v>0</v>
      </c>
      <c r="G381" s="2">
        <f t="shared" si="12"/>
        <v>3544.3360000000002</v>
      </c>
      <c r="H381" s="2">
        <f t="shared" si="13"/>
        <v>0.3999999999996362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291.38</v>
      </c>
      <c r="E388" s="1">
        <v>0</v>
      </c>
      <c r="F388" s="1">
        <v>0</v>
      </c>
      <c r="G388" s="2">
        <f t="shared" si="12"/>
        <v>225.52812</v>
      </c>
      <c r="H388" s="2">
        <f t="shared" si="13"/>
        <v>0.37999999999999545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291.38</v>
      </c>
      <c r="E389" s="1">
        <v>0</v>
      </c>
      <c r="F389" s="1">
        <v>0</v>
      </c>
      <c r="G389" s="2">
        <f t="shared" si="12"/>
        <v>226.11088000000001</v>
      </c>
      <c r="H389" s="2">
        <f t="shared" si="13"/>
        <v>0.37999999999999545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174.55</v>
      </c>
      <c r="D413" s="1">
        <f>'PR-RAS'!E418</f>
        <v>6454.9800000000005</v>
      </c>
      <c r="E413" s="1">
        <v>0</v>
      </c>
      <c r="F413" s="1">
        <v>0</v>
      </c>
      <c r="G413" s="2">
        <f t="shared" si="12"/>
        <v>5390.8181199999999</v>
      </c>
      <c r="H413" s="2">
        <f t="shared" si="13"/>
        <v>0.46999999999951569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305727.31</v>
      </c>
      <c r="D415" s="1">
        <f>'PR-RAS'!E420</f>
        <v>306270.36</v>
      </c>
      <c r="E415" s="1">
        <v>0</v>
      </c>
      <c r="F415" s="1">
        <v>0</v>
      </c>
      <c r="G415" s="2">
        <f t="shared" si="12"/>
        <v>380162.96441999997</v>
      </c>
      <c r="H415" s="2">
        <f t="shared" si="13"/>
        <v>0.66999999998370185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898102.91000000015</v>
      </c>
      <c r="D417" s="1">
        <f>'PR-RAS'!E422</f>
        <v>1028360.6299999999</v>
      </c>
      <c r="E417" s="1">
        <v>0</v>
      </c>
      <c r="F417" s="1">
        <v>0</v>
      </c>
      <c r="G417" s="2">
        <f t="shared" si="12"/>
        <v>1229206.8547199999</v>
      </c>
      <c r="H417" s="2">
        <f t="shared" si="13"/>
        <v>0.4599999999627471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878447.72999999986</v>
      </c>
      <c r="D418" s="1">
        <f>'PR-RAS'!E423</f>
        <v>1112682.17</v>
      </c>
      <c r="E418" s="1">
        <v>0</v>
      </c>
      <c r="F418" s="1">
        <v>0</v>
      </c>
      <c r="G418" s="2">
        <f t="shared" si="12"/>
        <v>1294289.63319</v>
      </c>
      <c r="H418" s="2">
        <f t="shared" si="13"/>
        <v>0.44000000006053597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19655.180000000284</v>
      </c>
      <c r="D419" s="1">
        <f>'PR-RAS'!E424</f>
        <v>0</v>
      </c>
      <c r="E419" s="1">
        <v>0</v>
      </c>
      <c r="F419" s="1">
        <v>0</v>
      </c>
      <c r="G419" s="2">
        <f t="shared" si="12"/>
        <v>8215.8652400001192</v>
      </c>
      <c r="H419" s="2">
        <f t="shared" si="13"/>
        <v>0.18000000028405339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84321.540000000037</v>
      </c>
      <c r="E420" s="1">
        <v>0</v>
      </c>
      <c r="F420" s="1">
        <v>0</v>
      </c>
      <c r="G420" s="2">
        <f t="shared" si="12"/>
        <v>70661.450520000028</v>
      </c>
      <c r="H420" s="2">
        <f t="shared" si="13"/>
        <v>0.4599999999627471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19708.950000000012</v>
      </c>
      <c r="D422" s="1">
        <f>'PR-RAS'!E427</f>
        <v>16571.380000000005</v>
      </c>
      <c r="E422" s="1">
        <v>0</v>
      </c>
      <c r="F422" s="1">
        <v>0</v>
      </c>
      <c r="G422" s="2">
        <f t="shared" si="12"/>
        <v>22250.569910000009</v>
      </c>
      <c r="H422" s="2">
        <f t="shared" si="13"/>
        <v>0.42999999999301508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131884.57</v>
      </c>
      <c r="E423" s="1">
        <v>0</v>
      </c>
      <c r="F423" s="1">
        <v>0</v>
      </c>
      <c r="G423" s="2">
        <f t="shared" si="12"/>
        <v>111310.57708</v>
      </c>
      <c r="H423" s="2">
        <f t="shared" si="13"/>
        <v>0.42999999999301508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898102.91000000015</v>
      </c>
      <c r="D637" s="1">
        <f>'PR-RAS'!E643</f>
        <v>1028360.6299999999</v>
      </c>
      <c r="E637" s="1">
        <v>0</v>
      </c>
      <c r="F637" s="1">
        <v>0</v>
      </c>
      <c r="G637" s="2">
        <f t="shared" si="14"/>
        <v>1879268.17212</v>
      </c>
      <c r="H637" s="2">
        <f t="shared" si="15"/>
        <v>0.4599999999627471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878447.72999999986</v>
      </c>
      <c r="D638" s="1">
        <f>'PR-RAS'!E644</f>
        <v>1112682.17</v>
      </c>
      <c r="E638" s="1">
        <v>0</v>
      </c>
      <c r="F638" s="1">
        <v>0</v>
      </c>
      <c r="G638" s="2">
        <f t="shared" si="14"/>
        <v>1977128.28859</v>
      </c>
      <c r="H638" s="2">
        <f t="shared" si="15"/>
        <v>0.44000000006053597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19655.180000000284</v>
      </c>
      <c r="D639" s="1">
        <f>'PR-RAS'!E645</f>
        <v>0</v>
      </c>
      <c r="E639" s="1">
        <v>0</v>
      </c>
      <c r="F639" s="1">
        <v>0</v>
      </c>
      <c r="G639" s="2">
        <f t="shared" si="14"/>
        <v>12540.004840000182</v>
      </c>
      <c r="H639" s="2">
        <f t="shared" si="15"/>
        <v>0.18000000028405339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84321.540000000037</v>
      </c>
      <c r="E640" s="1">
        <v>0</v>
      </c>
      <c r="F640" s="1">
        <v>0</v>
      </c>
      <c r="G640" s="2">
        <f t="shared" si="14"/>
        <v>107762.92812000006</v>
      </c>
      <c r="H640" s="2">
        <f t="shared" si="15"/>
        <v>0.4599999999627471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19708.950000000012</v>
      </c>
      <c r="D642" s="1">
        <f>'PR-RAS'!E648</f>
        <v>16571.380000000005</v>
      </c>
      <c r="E642" s="1">
        <v>0</v>
      </c>
      <c r="F642" s="1">
        <v>0</v>
      </c>
      <c r="G642" s="2">
        <f t="shared" si="14"/>
        <v>33877.946110000012</v>
      </c>
      <c r="H642" s="2">
        <f t="shared" si="15"/>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53.769999999727588</v>
      </c>
      <c r="D644" s="1">
        <f>'PR-RAS'!E650</f>
        <v>100892.92000000004</v>
      </c>
      <c r="E644" s="1">
        <v>0</v>
      </c>
      <c r="F644" s="1">
        <v>0</v>
      </c>
      <c r="G644" s="2">
        <f t="shared" si="14"/>
        <v>129782.86922999988</v>
      </c>
      <c r="H644" s="2">
        <f t="shared" si="15"/>
        <v>0.31000000023050234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140071.70000000001</v>
      </c>
      <c r="D645" s="1">
        <f>'PR-RAS'!E651</f>
        <v>0</v>
      </c>
      <c r="E645" s="1">
        <v>0</v>
      </c>
      <c r="F645" s="1">
        <v>0</v>
      </c>
      <c r="G645" s="2">
        <f t="shared" si="14"/>
        <v>90206.174800000008</v>
      </c>
      <c r="H645" s="2">
        <f t="shared" si="15"/>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12138.35</v>
      </c>
      <c r="D647" s="1">
        <f>'PR-RAS'!E654</f>
        <v>52051.38</v>
      </c>
      <c r="E647" s="1">
        <v>0</v>
      </c>
      <c r="F647" s="1">
        <v>0</v>
      </c>
      <c r="G647" s="2">
        <f t="shared" si="14"/>
        <v>75091.757060000004</v>
      </c>
      <c r="H647" s="2">
        <f t="shared" si="15"/>
        <v>0.72999999999774445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12138.35</v>
      </c>
      <c r="D648" s="1">
        <f>'PR-RAS'!E655</f>
        <v>52051.38</v>
      </c>
      <c r="E648" s="1">
        <v>0</v>
      </c>
      <c r="F648" s="1">
        <v>0</v>
      </c>
      <c r="G648" s="2">
        <f t="shared" si="14"/>
        <v>75207.998170000006</v>
      </c>
      <c r="H648" s="2">
        <f t="shared" si="15"/>
        <v>0.72999999999774445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v>
      </c>
      <c r="D651" s="1">
        <f>'PR-RAS'!E658</f>
        <v>63</v>
      </c>
      <c r="E651" s="1">
        <v>0</v>
      </c>
      <c r="F651" s="1">
        <v>0</v>
      </c>
      <c r="G651" s="2">
        <f t="shared" si="14"/>
        <v>125.45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57</v>
      </c>
      <c r="D653" s="1">
        <f>'PR-RAS'!E660</f>
        <v>53</v>
      </c>
      <c r="E653" s="1">
        <v>0</v>
      </c>
      <c r="F653" s="1">
        <v>0</v>
      </c>
      <c r="G653" s="2">
        <f t="shared" si="14"/>
        <v>106.27600000000001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796744.14</v>
      </c>
      <c r="D676" s="1">
        <f>'PR-RAS'!E683</f>
        <v>860044.72</v>
      </c>
      <c r="E676" s="1">
        <v>0</v>
      </c>
      <c r="F676" s="1">
        <v>0</v>
      </c>
      <c r="G676" s="2">
        <f t="shared" si="14"/>
        <v>1698862.6665000001</v>
      </c>
      <c r="H676" s="2">
        <f t="shared" si="15"/>
        <v>0.42000000004190952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1926</v>
      </c>
      <c r="D677" s="1">
        <f>'PR-RAS'!E684</f>
        <v>14000</v>
      </c>
      <c r="E677" s="1">
        <v>0</v>
      </c>
      <c r="F677" s="1">
        <v>0</v>
      </c>
      <c r="G677" s="2">
        <f t="shared" si="14"/>
        <v>20229.976000000002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366.87</v>
      </c>
      <c r="E678" s="1">
        <v>0</v>
      </c>
      <c r="F678" s="1">
        <v>0</v>
      </c>
      <c r="G678" s="2">
        <f t="shared" si="14"/>
        <v>496.74198000000001</v>
      </c>
      <c r="H678" s="2">
        <f t="shared" si="15"/>
        <v>0.12999999999999545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4101.3999999999996</v>
      </c>
      <c r="D695" s="1">
        <f>'PR-RAS'!E702</f>
        <v>24537</v>
      </c>
      <c r="E695" s="1">
        <v>0</v>
      </c>
      <c r="F695" s="1">
        <v>0</v>
      </c>
      <c r="G695" s="2">
        <f t="shared" si="14"/>
        <v>36903.727599999998</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2275.67</v>
      </c>
      <c r="D725" s="1">
        <f>'PR-RAS'!E732</f>
        <v>3079.95</v>
      </c>
      <c r="E725" s="1">
        <v>0</v>
      </c>
      <c r="F725" s="1">
        <v>0</v>
      </c>
      <c r="G725" s="2">
        <f t="shared" si="14"/>
        <v>6107.35268</v>
      </c>
      <c r="H725" s="2">
        <f t="shared" si="15"/>
        <v>0.38000000000010914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0</v>
      </c>
      <c r="E726" s="1">
        <v>0</v>
      </c>
      <c r="F726" s="1">
        <v>0</v>
      </c>
      <c r="G726" s="2">
        <f t="shared" si="14"/>
        <v>1280.1759999999999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28668.73</v>
      </c>
      <c r="D727" s="1">
        <f>'PR-RAS'!E734</f>
        <v>34584.660000000003</v>
      </c>
      <c r="E727" s="1">
        <v>0</v>
      </c>
      <c r="F727" s="1">
        <v>0</v>
      </c>
      <c r="G727" s="2">
        <f t="shared" si="14"/>
        <v>71030.424299999999</v>
      </c>
      <c r="H727" s="2">
        <f t="shared" si="15"/>
        <v>0.6099999999969441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87.6</v>
      </c>
      <c r="D729" s="1">
        <f>'PR-RAS'!E736</f>
        <v>3405.02</v>
      </c>
      <c r="E729" s="1">
        <v>0</v>
      </c>
      <c r="F729" s="1">
        <v>0</v>
      </c>
      <c r="G729" s="2">
        <f t="shared" si="14"/>
        <v>5021.4819200000002</v>
      </c>
      <c r="H729" s="2">
        <f t="shared" si="15"/>
        <v>0.41999999999998749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119.4</v>
      </c>
      <c r="E731" s="1">
        <v>0</v>
      </c>
      <c r="F731" s="1">
        <v>0</v>
      </c>
      <c r="G731" s="2">
        <f t="shared" si="14"/>
        <v>174.32400000000001</v>
      </c>
      <c r="H731" s="2">
        <f t="shared" si="15"/>
        <v>0.40000000000000568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2667</v>
      </c>
      <c r="E737" s="1">
        <v>0</v>
      </c>
      <c r="F737" s="1">
        <v>0</v>
      </c>
      <c r="G737" s="2">
        <f t="shared" si="28"/>
        <v>3925.8240000000001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157658.51999999999</v>
      </c>
      <c r="D1582" s="6"/>
      <c r="E1582" s="6">
        <v>0</v>
      </c>
      <c r="F1582" s="6">
        <v>0</v>
      </c>
      <c r="G1582" s="7">
        <f t="shared" ref="G1582:G1686" si="70">B1582/1000*C1582</f>
        <v>157.65851999999998</v>
      </c>
      <c r="H1582" s="7">
        <f t="shared" ref="H1582:H1686" si="71">ABS(C1582-ROUND(C1582,0))</f>
        <v>0.48000000001047738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989477.48</v>
      </c>
      <c r="D1583" s="1">
        <v>0</v>
      </c>
      <c r="E1583" s="1">
        <v>0</v>
      </c>
      <c r="F1583" s="1">
        <v>0</v>
      </c>
      <c r="G1583" s="2">
        <f t="shared" si="70"/>
        <v>1978.95496</v>
      </c>
      <c r="H1583" s="2">
        <f t="shared" si="71"/>
        <v>0.47999999998137355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978645.98</v>
      </c>
      <c r="D1585" s="1">
        <v>0</v>
      </c>
      <c r="E1585" s="1">
        <v>0</v>
      </c>
      <c r="F1585" s="1">
        <v>0</v>
      </c>
      <c r="G1585" s="2">
        <f t="shared" si="70"/>
        <v>3914.58392</v>
      </c>
      <c r="H1585" s="2">
        <f t="shared" si="71"/>
        <v>2.0000000018626451E-2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829812.04</v>
      </c>
      <c r="D1586" s="1">
        <v>0</v>
      </c>
      <c r="E1586" s="1">
        <v>0</v>
      </c>
      <c r="F1586" s="1">
        <v>0</v>
      </c>
      <c r="G1586" s="2">
        <f t="shared" si="70"/>
        <v>4149.0601999999999</v>
      </c>
      <c r="H1586" s="2">
        <f t="shared" si="71"/>
        <v>4.0000000037252903E-2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148316.44</v>
      </c>
      <c r="D1587" s="1">
        <v>0</v>
      </c>
      <c r="E1587" s="1">
        <v>0</v>
      </c>
      <c r="F1587" s="1">
        <v>0</v>
      </c>
      <c r="G1587" s="2">
        <f t="shared" si="70"/>
        <v>889.89864</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517.5</v>
      </c>
      <c r="D1593" s="1">
        <v>0</v>
      </c>
      <c r="E1593" s="1">
        <v>0</v>
      </c>
      <c r="F1593" s="1">
        <v>0</v>
      </c>
      <c r="G1593" s="2">
        <f t="shared" si="70"/>
        <v>6.21</v>
      </c>
      <c r="H1593" s="2">
        <f t="shared" si="71"/>
        <v>0.5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6454.98</v>
      </c>
      <c r="D1594" s="1">
        <v>0</v>
      </c>
      <c r="E1594" s="1">
        <v>0</v>
      </c>
      <c r="F1594" s="1">
        <v>0</v>
      </c>
      <c r="G1594" s="2">
        <f t="shared" si="70"/>
        <v>83.914739999999995</v>
      </c>
      <c r="H1594" s="2">
        <f t="shared" si="71"/>
        <v>2.0000000000436557E-2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4376.5200000000004</v>
      </c>
      <c r="D1601" s="1">
        <v>0</v>
      </c>
      <c r="E1601" s="1">
        <v>0</v>
      </c>
      <c r="F1601" s="1">
        <v>0</v>
      </c>
      <c r="G1601" s="2">
        <f>B1601/1000*C1601</f>
        <v>87.530400000000014</v>
      </c>
      <c r="H1601" s="2">
        <f>ABS(C1601-ROUND(C1601,0))</f>
        <v>0.47999999999956344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1004747.03</v>
      </c>
      <c r="D1602" s="1">
        <v>0</v>
      </c>
      <c r="E1602" s="1">
        <v>0</v>
      </c>
      <c r="F1602" s="1">
        <v>0</v>
      </c>
      <c r="G1602" s="2">
        <f t="shared" si="70"/>
        <v>21099.68763</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995589.59000000008</v>
      </c>
      <c r="D1604" s="1">
        <v>0</v>
      </c>
      <c r="E1604" s="1">
        <v>0</v>
      </c>
      <c r="F1604" s="1">
        <v>0</v>
      </c>
      <c r="G1604" s="2">
        <f t="shared" si="70"/>
        <v>22898.560570000001</v>
      </c>
      <c r="H1604" s="2">
        <f t="shared" si="71"/>
        <v>0.40999999991618097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827448.31</v>
      </c>
      <c r="D1605" s="1">
        <v>0</v>
      </c>
      <c r="E1605" s="1">
        <v>0</v>
      </c>
      <c r="F1605" s="1">
        <v>0</v>
      </c>
      <c r="G1605" s="2">
        <f t="shared" si="70"/>
        <v>19858.759440000002</v>
      </c>
      <c r="H1605" s="2">
        <f t="shared" si="71"/>
        <v>0.31000000005587935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167623.78</v>
      </c>
      <c r="D1606" s="1">
        <v>0</v>
      </c>
      <c r="E1606" s="1">
        <v>0</v>
      </c>
      <c r="F1606" s="1">
        <v>0</v>
      </c>
      <c r="G1606" s="2">
        <f t="shared" si="70"/>
        <v>4190.5945000000002</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517.5</v>
      </c>
      <c r="D1612" s="1">
        <v>0</v>
      </c>
      <c r="E1612" s="1">
        <v>0</v>
      </c>
      <c r="F1612" s="1">
        <v>0</v>
      </c>
      <c r="G1612" s="2">
        <f t="shared" si="70"/>
        <v>16.0425</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5305.98</v>
      </c>
      <c r="D1613" s="1">
        <v>0</v>
      </c>
      <c r="E1613" s="1">
        <v>0</v>
      </c>
      <c r="F1613" s="1">
        <v>0</v>
      </c>
      <c r="G1613" s="2">
        <f t="shared" si="70"/>
        <v>169.79136</v>
      </c>
      <c r="H1613" s="2">
        <f t="shared" si="71"/>
        <v>2.0000000000436557E-2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3851.46</v>
      </c>
      <c r="D1620" s="1">
        <v>0</v>
      </c>
      <c r="E1620" s="1">
        <v>0</v>
      </c>
      <c r="F1620" s="1">
        <v>0</v>
      </c>
      <c r="G1620" s="2">
        <f>B1620/1000*C1620</f>
        <v>150.20694</v>
      </c>
      <c r="H1620" s="2">
        <f>ABS(C1620-ROUND(C1620,0))</f>
        <v>0.46000000000003638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142388.96999999997</v>
      </c>
      <c r="D1621" s="1">
        <v>0</v>
      </c>
      <c r="E1621" s="1">
        <v>0</v>
      </c>
      <c r="F1621" s="1">
        <v>0</v>
      </c>
      <c r="G1621" s="2">
        <f t="shared" si="70"/>
        <v>5695.5587999999989</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142388.97</v>
      </c>
      <c r="D1681" s="1">
        <v>0</v>
      </c>
      <c r="E1681" s="1">
        <v>0</v>
      </c>
      <c r="F1681" s="1">
        <v>0</v>
      </c>
      <c r="G1681" s="2">
        <f t="shared" si="70"/>
        <v>14238.897000000001</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140714.91</v>
      </c>
      <c r="D1683" s="1">
        <v>0</v>
      </c>
      <c r="E1683" s="1">
        <v>0</v>
      </c>
      <c r="F1683" s="1">
        <v>0</v>
      </c>
      <c r="G1683" s="2">
        <f t="shared" si="70"/>
        <v>14352.920819999999</v>
      </c>
      <c r="H1683" s="2">
        <f t="shared" si="71"/>
        <v>8.999999999650754E-2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1149</v>
      </c>
      <c r="D1684" s="1">
        <v>0</v>
      </c>
      <c r="E1684" s="1">
        <v>0</v>
      </c>
      <c r="F1684" s="1">
        <v>0</v>
      </c>
      <c r="G1684" s="2">
        <f t="shared" si="70"/>
        <v>118.34699999999999</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525.05999999999995</v>
      </c>
      <c r="D1686" s="13">
        <v>0</v>
      </c>
      <c r="E1686" s="13">
        <v>0</v>
      </c>
      <c r="F1686" s="13">
        <v>0</v>
      </c>
      <c r="G1686" s="14">
        <f t="shared" si="70"/>
        <v>55.131299999999989</v>
      </c>
      <c r="H1686" s="14">
        <f t="shared" si="71"/>
        <v>5.999999999994543E-2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9030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898102.91000000015</v>
      </c>
      <c r="I16" s="298">
        <f>'PR-RAS'!E6</f>
        <v>1028360.6299999999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878273.17999999982</v>
      </c>
      <c r="I17" s="298">
        <f>'PR-RAS'!E152</f>
        <v>1106227.19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53.769999999727588</v>
      </c>
      <c r="I19" s="298">
        <f>'PR-RAS'!E650</f>
        <v>100892.92000000004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157658.51999999999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142388.96999999997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142388.97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7" zoomScaleNormal="100" workbookViewId="0">
      <selection activeCell="E684" sqref="E6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898102.91000000015</v>
      </c>
      <c r="E6" s="59">
        <f>E7+E43+E49+E82+E106+E125+E134+E140</f>
        <v>1028360.6299999999</v>
      </c>
      <c r="F6" s="44">
        <f t="shared" ref="F6:F132" si="0">IF(D6&lt;&gt;0,IF(E6/D6&gt;=100,"&gt;&gt;100",E6/D6*100),"-")</f>
        <v>114.50365192559056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802771.54</v>
      </c>
      <c r="E49" s="59">
        <f>E50+E53+E58+E61+E64+E68+E71+E74+E77</f>
        <v>898948.59</v>
      </c>
      <c r="F49" s="44">
        <f t="shared" si="0"/>
        <v>111.98062527229102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798670.14</v>
      </c>
      <c r="E68" s="59">
        <f t="shared" si="11"/>
        <v>874411.59</v>
      </c>
      <c r="F68" s="44">
        <f t="shared" si="0"/>
        <v>109.48344581907119</v>
      </c>
    </row>
    <row r="69" spans="1:6" ht="12.75" customHeight="1" x14ac:dyDescent="0.2">
      <c r="A69" s="62" t="s">
        <v>189</v>
      </c>
      <c r="B69" s="63" t="s">
        <v>190</v>
      </c>
      <c r="C69" s="267" t="s">
        <v>189</v>
      </c>
      <c r="D69" s="193">
        <v>798670.14</v>
      </c>
      <c r="E69" s="193">
        <v>874044.72</v>
      </c>
      <c r="F69" s="44">
        <f t="shared" si="0"/>
        <v>109.43751070999097</v>
      </c>
    </row>
    <row r="70" spans="1:6" ht="24" x14ac:dyDescent="0.2">
      <c r="A70" s="62" t="s">
        <v>191</v>
      </c>
      <c r="B70" s="63" t="s">
        <v>192</v>
      </c>
      <c r="C70" s="267" t="s">
        <v>191</v>
      </c>
      <c r="D70" s="193">
        <v>0</v>
      </c>
      <c r="E70" s="193">
        <v>366.87</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4101.3999999999996</v>
      </c>
      <c r="E74" s="59">
        <f t="shared" si="13"/>
        <v>24537</v>
      </c>
      <c r="F74" s="44">
        <f t="shared" si="0"/>
        <v>598.25913102842935</v>
      </c>
    </row>
    <row r="75" spans="1:6" ht="12.75" customHeight="1" x14ac:dyDescent="0.2">
      <c r="A75" s="62" t="s">
        <v>201</v>
      </c>
      <c r="B75" s="64" t="s">
        <v>202</v>
      </c>
      <c r="C75" s="267" t="s">
        <v>201</v>
      </c>
      <c r="D75" s="193">
        <v>4101.3999999999996</v>
      </c>
      <c r="E75" s="193">
        <v>24537</v>
      </c>
      <c r="F75" s="44">
        <f t="shared" si="0"/>
        <v>598.25913102842935</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89.16</v>
      </c>
      <c r="E82" s="59">
        <f t="shared" si="15"/>
        <v>29.72</v>
      </c>
      <c r="F82" s="44">
        <f t="shared" si="0"/>
        <v>33.333333333333329</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89.16</v>
      </c>
      <c r="E91" s="59">
        <f t="shared" si="17"/>
        <v>29.72</v>
      </c>
      <c r="F91" s="44">
        <f t="shared" si="0"/>
        <v>33.333333333333329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89.16</v>
      </c>
      <c r="E93" s="193">
        <v>29.72</v>
      </c>
      <c r="F93" s="44">
        <f t="shared" si="0"/>
        <v>33.333333333333329</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1821.56</v>
      </c>
      <c r="E106" s="59">
        <f>E107+E112+E120+E124</f>
        <v>1141.54</v>
      </c>
      <c r="F106" s="44">
        <f t="shared" si="0"/>
        <v>62.668262368519287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1821.56</v>
      </c>
      <c r="E112" s="59">
        <f t="shared" si="20"/>
        <v>1141.54</v>
      </c>
      <c r="F112" s="44">
        <f t="shared" si="0"/>
        <v>62.668262368519287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1821.56</v>
      </c>
      <c r="E117" s="193">
        <v>1141.54</v>
      </c>
      <c r="F117" s="44">
        <f t="shared" si="0"/>
        <v>62.668262368519287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2935.23</v>
      </c>
      <c r="E125" s="59">
        <f t="shared" si="22"/>
        <v>10253.969999999999</v>
      </c>
      <c r="F125" s="44">
        <f t="shared" si="0"/>
        <v>349.34127819625718</v>
      </c>
    </row>
    <row r="126" spans="1:6" ht="12.75" customHeight="1" x14ac:dyDescent="0.2">
      <c r="A126" s="62">
        <v>661</v>
      </c>
      <c r="B126" s="64" t="s">
        <v>303</v>
      </c>
      <c r="C126" s="267" t="s">
        <v>304</v>
      </c>
      <c r="D126" s="59">
        <f t="shared" ref="D126:E126" si="23">SUM(D127:D128)</f>
        <v>2435.23</v>
      </c>
      <c r="E126" s="59">
        <f t="shared" si="23"/>
        <v>3623.97</v>
      </c>
      <c r="F126" s="44">
        <f t="shared" si="0"/>
        <v>148.8142803759809</v>
      </c>
    </row>
    <row r="127" spans="1:6" ht="12.75" customHeight="1" x14ac:dyDescent="0.2">
      <c r="A127" s="62">
        <v>6614</v>
      </c>
      <c r="B127" s="64" t="s">
        <v>305</v>
      </c>
      <c r="C127" s="267" t="s">
        <v>306</v>
      </c>
      <c r="D127" s="193">
        <v>0</v>
      </c>
      <c r="E127" s="193">
        <v>100</v>
      </c>
      <c r="F127" s="44" t="str">
        <f t="shared" si="0"/>
        <v>-</v>
      </c>
    </row>
    <row r="128" spans="1:6" ht="12.75" customHeight="1" x14ac:dyDescent="0.2">
      <c r="A128" s="62">
        <v>6615</v>
      </c>
      <c r="B128" s="64" t="s">
        <v>307</v>
      </c>
      <c r="C128" s="267" t="s">
        <v>308</v>
      </c>
      <c r="D128" s="193">
        <v>2435.23</v>
      </c>
      <c r="E128" s="193">
        <v>3523.97</v>
      </c>
      <c r="F128" s="44">
        <f t="shared" si="0"/>
        <v>144.7078920676897</v>
      </c>
    </row>
    <row r="129" spans="1:6" ht="36" x14ac:dyDescent="0.2">
      <c r="A129" s="62">
        <v>663</v>
      </c>
      <c r="B129" s="181" t="s">
        <v>309</v>
      </c>
      <c r="C129" s="267" t="s">
        <v>310</v>
      </c>
      <c r="D129" s="59">
        <f t="shared" ref="D129:E129" si="24">SUM(D130:D133)</f>
        <v>500</v>
      </c>
      <c r="E129" s="59">
        <f t="shared" si="24"/>
        <v>6630</v>
      </c>
      <c r="F129" s="44">
        <f t="shared" si="0"/>
        <v>1326</v>
      </c>
    </row>
    <row r="130" spans="1:6" ht="12.75" customHeight="1" x14ac:dyDescent="0.2">
      <c r="A130" s="62">
        <v>6631</v>
      </c>
      <c r="B130" s="64" t="s">
        <v>311</v>
      </c>
      <c r="C130" s="267" t="s">
        <v>312</v>
      </c>
      <c r="D130" s="193">
        <v>500</v>
      </c>
      <c r="E130" s="193">
        <v>6630</v>
      </c>
      <c r="F130" s="44">
        <f t="shared" si="0"/>
        <v>1326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90485.42</v>
      </c>
      <c r="E134" s="59">
        <f t="shared" si="25"/>
        <v>117986.81</v>
      </c>
      <c r="F134" s="44">
        <f t="shared" ref="F134:F229" si="26">IF(D134&lt;&gt;0,IF(E134/D134&gt;=100,"&gt;&gt;100",E134/D134*100),"-")</f>
        <v>130.3931727343477</v>
      </c>
    </row>
    <row r="135" spans="1:6" ht="24" x14ac:dyDescent="0.2">
      <c r="A135" s="62">
        <v>671</v>
      </c>
      <c r="B135" s="181" t="s">
        <v>321</v>
      </c>
      <c r="C135" s="267" t="s">
        <v>322</v>
      </c>
      <c r="D135" s="59">
        <f t="shared" ref="D135:E135" si="27">SUM(D136:D138)</f>
        <v>90485.42</v>
      </c>
      <c r="E135" s="59">
        <f t="shared" si="27"/>
        <v>117986.81</v>
      </c>
      <c r="F135" s="44">
        <f t="shared" si="26"/>
        <v>130.3931727343477</v>
      </c>
    </row>
    <row r="136" spans="1:6" ht="12.75" customHeight="1" x14ac:dyDescent="0.2">
      <c r="A136" s="62">
        <v>6711</v>
      </c>
      <c r="B136" s="64" t="s">
        <v>323</v>
      </c>
      <c r="C136" s="267" t="s">
        <v>324</v>
      </c>
      <c r="D136" s="193">
        <v>90485.42</v>
      </c>
      <c r="E136" s="193">
        <v>116486.81</v>
      </c>
      <c r="F136" s="44">
        <f t="shared" si="26"/>
        <v>128.73544710296974</v>
      </c>
    </row>
    <row r="137" spans="1:6" ht="24" x14ac:dyDescent="0.2">
      <c r="A137" s="62">
        <v>6712</v>
      </c>
      <c r="B137" s="181" t="s">
        <v>325</v>
      </c>
      <c r="C137" s="267" t="s">
        <v>326</v>
      </c>
      <c r="D137" s="193">
        <v>0</v>
      </c>
      <c r="E137" s="193">
        <v>1500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878273.17999999982</v>
      </c>
      <c r="E152" s="59">
        <f>E153+E164+E202+E221+E230+E262+E273</f>
        <v>1106227.19</v>
      </c>
      <c r="F152" s="44">
        <f t="shared" si="26"/>
        <v>125.95479575045205</v>
      </c>
    </row>
    <row r="153" spans="1:6" ht="12.75" customHeight="1" x14ac:dyDescent="0.2">
      <c r="A153" s="62">
        <v>31</v>
      </c>
      <c r="B153" s="63" t="s">
        <v>356</v>
      </c>
      <c r="C153" s="267" t="s">
        <v>35</v>
      </c>
      <c r="D153" s="59">
        <f t="shared" ref="D153:E153" si="30">D154+D159+D160</f>
        <v>756153.11999999988</v>
      </c>
      <c r="E153" s="59">
        <f t="shared" si="30"/>
        <v>953178.46</v>
      </c>
      <c r="F153" s="44">
        <f t="shared" si="26"/>
        <v>126.05627548028897</v>
      </c>
    </row>
    <row r="154" spans="1:6" ht="12.75" customHeight="1" x14ac:dyDescent="0.2">
      <c r="A154" s="62">
        <v>311</v>
      </c>
      <c r="B154" s="63" t="s">
        <v>357</v>
      </c>
      <c r="C154" s="267" t="s">
        <v>358</v>
      </c>
      <c r="D154" s="59">
        <f t="shared" ref="D154:E154" si="31">SUM(D155:D158)</f>
        <v>624888.93999999994</v>
      </c>
      <c r="E154" s="59">
        <f t="shared" si="31"/>
        <v>791763.84</v>
      </c>
      <c r="F154" s="44">
        <f t="shared" si="26"/>
        <v>126.7047293235819</v>
      </c>
    </row>
    <row r="155" spans="1:6" ht="12.75" customHeight="1" x14ac:dyDescent="0.2">
      <c r="A155" s="62">
        <v>3111</v>
      </c>
      <c r="B155" s="63" t="s">
        <v>359</v>
      </c>
      <c r="C155" s="267" t="s">
        <v>360</v>
      </c>
      <c r="D155" s="193">
        <v>624888.93999999994</v>
      </c>
      <c r="E155" s="193">
        <v>784448.5</v>
      </c>
      <c r="F155" s="44">
        <f t="shared" si="26"/>
        <v>125.53406690155215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7315.34</v>
      </c>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31607.87</v>
      </c>
      <c r="E159" s="193">
        <v>30773.58</v>
      </c>
      <c r="F159" s="44">
        <f t="shared" si="26"/>
        <v>97.360499141511283</v>
      </c>
    </row>
    <row r="160" spans="1:6" ht="12.75" customHeight="1" x14ac:dyDescent="0.2">
      <c r="A160" s="62">
        <v>313</v>
      </c>
      <c r="B160" s="64" t="s">
        <v>369</v>
      </c>
      <c r="C160" s="267" t="s">
        <v>370</v>
      </c>
      <c r="D160" s="59">
        <f t="shared" ref="D160:E160" si="32">SUM(D161:D163)</f>
        <v>99656.31</v>
      </c>
      <c r="E160" s="59">
        <f t="shared" si="32"/>
        <v>130641.04</v>
      </c>
      <c r="F160" s="44">
        <f t="shared" si="26"/>
        <v>131.09158868113821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99656.31</v>
      </c>
      <c r="E162" s="193">
        <v>130641.04</v>
      </c>
      <c r="F162" s="44">
        <f t="shared" si="26"/>
        <v>131.09158868113821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121538.95999999999</v>
      </c>
      <c r="E164" s="59">
        <f>E165+E170+E178+E188+E189+E194</f>
        <v>152531.23000000001</v>
      </c>
      <c r="F164" s="44">
        <f t="shared" si="26"/>
        <v>125.49986440561942</v>
      </c>
    </row>
    <row r="165" spans="1:6" ht="12.75" customHeight="1" x14ac:dyDescent="0.2">
      <c r="A165" s="62">
        <v>321</v>
      </c>
      <c r="B165" s="63" t="s">
        <v>379</v>
      </c>
      <c r="C165" s="267" t="s">
        <v>380</v>
      </c>
      <c r="D165" s="59">
        <f t="shared" ref="D165:E165" si="33">SUM(D166:D169)</f>
        <v>33728.51</v>
      </c>
      <c r="E165" s="59">
        <f t="shared" si="33"/>
        <v>42071.3</v>
      </c>
      <c r="F165" s="44">
        <f t="shared" si="26"/>
        <v>124.73512764127439</v>
      </c>
    </row>
    <row r="166" spans="1:6" ht="12.75" customHeight="1" x14ac:dyDescent="0.2">
      <c r="A166" s="62">
        <v>3211</v>
      </c>
      <c r="B166" s="63" t="s">
        <v>381</v>
      </c>
      <c r="C166" s="267" t="s">
        <v>382</v>
      </c>
      <c r="D166" s="193">
        <v>2542.8000000000002</v>
      </c>
      <c r="E166" s="193">
        <v>2410.5</v>
      </c>
      <c r="F166" s="44">
        <f t="shared" si="26"/>
        <v>94.797074091552616</v>
      </c>
    </row>
    <row r="167" spans="1:6" ht="12.75" customHeight="1" x14ac:dyDescent="0.2">
      <c r="A167" s="62">
        <v>3212</v>
      </c>
      <c r="B167" s="63" t="s">
        <v>383</v>
      </c>
      <c r="C167" s="267" t="s">
        <v>384</v>
      </c>
      <c r="D167" s="193">
        <v>28668.73</v>
      </c>
      <c r="E167" s="193">
        <v>34584.660000000003</v>
      </c>
      <c r="F167" s="44">
        <f t="shared" si="26"/>
        <v>120.63547984162537</v>
      </c>
    </row>
    <row r="168" spans="1:6" ht="12.75" customHeight="1" x14ac:dyDescent="0.2">
      <c r="A168" s="62">
        <v>3213</v>
      </c>
      <c r="B168" s="63" t="s">
        <v>385</v>
      </c>
      <c r="C168" s="267" t="s">
        <v>386</v>
      </c>
      <c r="D168" s="193">
        <v>1776.68</v>
      </c>
      <c r="E168" s="193">
        <v>4458.96</v>
      </c>
      <c r="F168" s="44">
        <f t="shared" si="26"/>
        <v>250.97147488574194</v>
      </c>
    </row>
    <row r="169" spans="1:6" ht="12.75" customHeight="1" x14ac:dyDescent="0.2">
      <c r="A169" s="62">
        <v>3214</v>
      </c>
      <c r="B169" s="63" t="s">
        <v>387</v>
      </c>
      <c r="C169" s="267" t="s">
        <v>388</v>
      </c>
      <c r="D169" s="193">
        <v>740.3</v>
      </c>
      <c r="E169" s="193">
        <v>617.17999999999995</v>
      </c>
      <c r="F169" s="44">
        <f t="shared" si="26"/>
        <v>83.368904498176406</v>
      </c>
    </row>
    <row r="170" spans="1:6" ht="12.75" customHeight="1" x14ac:dyDescent="0.2">
      <c r="A170" s="62">
        <v>322</v>
      </c>
      <c r="B170" s="63" t="s">
        <v>389</v>
      </c>
      <c r="C170" s="267" t="s">
        <v>390</v>
      </c>
      <c r="D170" s="59">
        <f t="shared" ref="D170:E170" si="34">SUM(D171:D177)</f>
        <v>63096.039999999994</v>
      </c>
      <c r="E170" s="59">
        <f t="shared" si="34"/>
        <v>67483.94</v>
      </c>
      <c r="F170" s="44">
        <f t="shared" si="26"/>
        <v>106.95431916170968</v>
      </c>
    </row>
    <row r="171" spans="1:6" ht="12.75" customHeight="1" x14ac:dyDescent="0.2">
      <c r="A171" s="62">
        <v>3221</v>
      </c>
      <c r="B171" s="63" t="s">
        <v>391</v>
      </c>
      <c r="C171" s="267" t="s">
        <v>392</v>
      </c>
      <c r="D171" s="193">
        <v>2699.57</v>
      </c>
      <c r="E171" s="193">
        <v>3757.48</v>
      </c>
      <c r="F171" s="44">
        <f t="shared" si="26"/>
        <v>139.18809291850184</v>
      </c>
    </row>
    <row r="172" spans="1:6" ht="12.75" customHeight="1" x14ac:dyDescent="0.2">
      <c r="A172" s="62">
        <v>3222</v>
      </c>
      <c r="B172" s="63" t="s">
        <v>393</v>
      </c>
      <c r="C172" s="267" t="s">
        <v>394</v>
      </c>
      <c r="D172" s="193">
        <v>32902.58</v>
      </c>
      <c r="E172" s="193">
        <v>33369.4</v>
      </c>
      <c r="F172" s="44">
        <f t="shared" si="26"/>
        <v>101.41879451398643</v>
      </c>
    </row>
    <row r="173" spans="1:6" ht="12.75" customHeight="1" x14ac:dyDescent="0.2">
      <c r="A173" s="62">
        <v>3223</v>
      </c>
      <c r="B173" s="64" t="s">
        <v>395</v>
      </c>
      <c r="C173" s="267" t="s">
        <v>396</v>
      </c>
      <c r="D173" s="193">
        <v>25457.19</v>
      </c>
      <c r="E173" s="193">
        <v>27916.22</v>
      </c>
      <c r="F173" s="44">
        <f t="shared" si="26"/>
        <v>109.65947144991259</v>
      </c>
    </row>
    <row r="174" spans="1:6" ht="12.75" customHeight="1" x14ac:dyDescent="0.2">
      <c r="A174" s="62">
        <v>3224</v>
      </c>
      <c r="B174" s="64" t="s">
        <v>397</v>
      </c>
      <c r="C174" s="267" t="s">
        <v>398</v>
      </c>
      <c r="D174" s="193">
        <v>1437.7</v>
      </c>
      <c r="E174" s="193">
        <v>2440.84</v>
      </c>
      <c r="F174" s="44">
        <f t="shared" si="26"/>
        <v>169.773944494679</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599</v>
      </c>
      <c r="E177" s="193"/>
      <c r="F177" s="44">
        <f t="shared" si="26"/>
        <v>0</v>
      </c>
    </row>
    <row r="178" spans="1:6" ht="12.75" customHeight="1" x14ac:dyDescent="0.2">
      <c r="A178" s="62">
        <v>323</v>
      </c>
      <c r="B178" s="64" t="s">
        <v>405</v>
      </c>
      <c r="C178" s="267" t="s">
        <v>406</v>
      </c>
      <c r="D178" s="59">
        <f t="shared" ref="D178:E178" si="35">SUM(D179:D187)</f>
        <v>16431.560000000001</v>
      </c>
      <c r="E178" s="59">
        <f t="shared" si="35"/>
        <v>24029.329999999998</v>
      </c>
      <c r="F178" s="44">
        <f t="shared" si="26"/>
        <v>146.23888419602275</v>
      </c>
    </row>
    <row r="179" spans="1:6" ht="12.75" customHeight="1" x14ac:dyDescent="0.2">
      <c r="A179" s="62">
        <v>3231</v>
      </c>
      <c r="B179" s="64" t="s">
        <v>407</v>
      </c>
      <c r="C179" s="267" t="s">
        <v>408</v>
      </c>
      <c r="D179" s="193">
        <v>2529.87</v>
      </c>
      <c r="E179" s="193">
        <v>2970.32</v>
      </c>
      <c r="F179" s="44">
        <f t="shared" si="26"/>
        <v>117.40998549332575</v>
      </c>
    </row>
    <row r="180" spans="1:6" ht="12.75" customHeight="1" x14ac:dyDescent="0.2">
      <c r="A180" s="62">
        <v>3232</v>
      </c>
      <c r="B180" s="64" t="s">
        <v>409</v>
      </c>
      <c r="C180" s="267" t="s">
        <v>410</v>
      </c>
      <c r="D180" s="193">
        <v>6948.04</v>
      </c>
      <c r="E180" s="193">
        <v>9913.7000000000007</v>
      </c>
      <c r="F180" s="44">
        <f t="shared" si="26"/>
        <v>142.68340424062038</v>
      </c>
    </row>
    <row r="181" spans="1:6" ht="12.75" customHeight="1" x14ac:dyDescent="0.2">
      <c r="A181" s="62">
        <v>3233</v>
      </c>
      <c r="B181" s="64" t="s">
        <v>411</v>
      </c>
      <c r="C181" s="267" t="s">
        <v>412</v>
      </c>
      <c r="D181" s="193">
        <v>103.62</v>
      </c>
      <c r="E181" s="193">
        <v>63.72</v>
      </c>
      <c r="F181" s="44">
        <f t="shared" si="26"/>
        <v>61.493920092646206</v>
      </c>
    </row>
    <row r="182" spans="1:6" ht="12.75" customHeight="1" x14ac:dyDescent="0.2">
      <c r="A182" s="62">
        <v>3234</v>
      </c>
      <c r="B182" s="64" t="s">
        <v>413</v>
      </c>
      <c r="C182" s="267" t="s">
        <v>414</v>
      </c>
      <c r="D182" s="193">
        <v>3455.11</v>
      </c>
      <c r="E182" s="193">
        <v>4190.13</v>
      </c>
      <c r="F182" s="44">
        <f t="shared" si="26"/>
        <v>121.27341821244475</v>
      </c>
    </row>
    <row r="183" spans="1:6" ht="12.75" customHeight="1" x14ac:dyDescent="0.2">
      <c r="A183" s="62">
        <v>3235</v>
      </c>
      <c r="B183" s="63" t="s">
        <v>415</v>
      </c>
      <c r="C183" s="267" t="s">
        <v>416</v>
      </c>
      <c r="D183" s="193">
        <v>799.79</v>
      </c>
      <c r="E183" s="193">
        <v>757.67</v>
      </c>
      <c r="F183" s="44">
        <f t="shared" si="26"/>
        <v>94.733617574613334</v>
      </c>
    </row>
    <row r="184" spans="1:6" ht="12.75" customHeight="1" x14ac:dyDescent="0.2">
      <c r="A184" s="62">
        <v>3236</v>
      </c>
      <c r="B184" s="63" t="s">
        <v>417</v>
      </c>
      <c r="C184" s="267" t="s">
        <v>418</v>
      </c>
      <c r="D184" s="193">
        <v>778.54</v>
      </c>
      <c r="E184" s="193">
        <v>4188.92</v>
      </c>
      <c r="F184" s="44">
        <f t="shared" si="26"/>
        <v>538.04814139286361</v>
      </c>
    </row>
    <row r="185" spans="1:6" ht="12.75" customHeight="1" x14ac:dyDescent="0.2">
      <c r="A185" s="62">
        <v>3237</v>
      </c>
      <c r="B185" s="63" t="s">
        <v>419</v>
      </c>
      <c r="C185" s="267" t="s">
        <v>420</v>
      </c>
      <c r="D185" s="193">
        <v>361.18</v>
      </c>
      <c r="E185" s="193">
        <v>430.8</v>
      </c>
      <c r="F185" s="44">
        <f t="shared" si="26"/>
        <v>119.27570740351072</v>
      </c>
    </row>
    <row r="186" spans="1:6" ht="12.75" customHeight="1" x14ac:dyDescent="0.2">
      <c r="A186" s="62">
        <v>3238</v>
      </c>
      <c r="B186" s="63" t="s">
        <v>421</v>
      </c>
      <c r="C186" s="267" t="s">
        <v>422</v>
      </c>
      <c r="D186" s="193">
        <v>1139.5899999999999</v>
      </c>
      <c r="E186" s="193">
        <v>1175</v>
      </c>
      <c r="F186" s="44">
        <f t="shared" si="26"/>
        <v>103.10725787344572</v>
      </c>
    </row>
    <row r="187" spans="1:6" ht="12.75" customHeight="1" x14ac:dyDescent="0.2">
      <c r="A187" s="62">
        <v>3239</v>
      </c>
      <c r="B187" s="63" t="s">
        <v>423</v>
      </c>
      <c r="C187" s="267" t="s">
        <v>424</v>
      </c>
      <c r="D187" s="193">
        <v>315.82</v>
      </c>
      <c r="E187" s="193">
        <v>339.07</v>
      </c>
      <c r="F187" s="44">
        <f t="shared" si="26"/>
        <v>107.36178836045849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8282.85</v>
      </c>
      <c r="E194" s="59">
        <f t="shared" si="36"/>
        <v>18946.66</v>
      </c>
      <c r="F194" s="44">
        <f t="shared" si="26"/>
        <v>228.74566121564436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593.82000000000005</v>
      </c>
      <c r="E196" s="193">
        <v>631.99</v>
      </c>
      <c r="F196" s="44">
        <f t="shared" si="26"/>
        <v>106.42787376646122</v>
      </c>
    </row>
    <row r="197" spans="1:6" ht="12.75" customHeight="1" x14ac:dyDescent="0.2">
      <c r="A197" s="62">
        <v>3293</v>
      </c>
      <c r="B197" s="63" t="s">
        <v>443</v>
      </c>
      <c r="C197" s="267" t="s">
        <v>444</v>
      </c>
      <c r="D197" s="193">
        <v>39.54</v>
      </c>
      <c r="E197" s="193">
        <v>40</v>
      </c>
      <c r="F197" s="44">
        <f t="shared" si="26"/>
        <v>101.16337885685383</v>
      </c>
    </row>
    <row r="198" spans="1:6" ht="12.75" customHeight="1" x14ac:dyDescent="0.2">
      <c r="A198" s="62">
        <v>3294</v>
      </c>
      <c r="B198" s="63" t="s">
        <v>445</v>
      </c>
      <c r="C198" s="267" t="s">
        <v>446</v>
      </c>
      <c r="D198" s="193">
        <v>55</v>
      </c>
      <c r="E198" s="193">
        <v>55</v>
      </c>
      <c r="F198" s="44">
        <f t="shared" si="26"/>
        <v>100</v>
      </c>
    </row>
    <row r="199" spans="1:6" ht="12.75" customHeight="1" x14ac:dyDescent="0.2">
      <c r="A199" s="62">
        <v>3295</v>
      </c>
      <c r="B199" s="63" t="s">
        <v>447</v>
      </c>
      <c r="C199" s="267" t="s">
        <v>448</v>
      </c>
      <c r="D199" s="193">
        <v>1680</v>
      </c>
      <c r="E199" s="193">
        <v>2667</v>
      </c>
      <c r="F199" s="44">
        <f t="shared" si="26"/>
        <v>158.75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5914.49</v>
      </c>
      <c r="E201" s="193">
        <v>15552.67</v>
      </c>
      <c r="F201" s="44">
        <f t="shared" si="26"/>
        <v>262.95876736624797</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581.1</v>
      </c>
      <c r="E273" s="59">
        <f t="shared" si="60"/>
        <v>517.5</v>
      </c>
      <c r="F273" s="44">
        <f t="shared" ref="F273:F277" si="61">IF(D273&lt;&gt;0,IF(E273/D273&gt;=100,"&gt;&gt;100",E273/D273*100),"-")</f>
        <v>89.055240061951466</v>
      </c>
    </row>
    <row r="274" spans="1:6" ht="12.75" customHeight="1" x14ac:dyDescent="0.2">
      <c r="A274" s="62">
        <v>381</v>
      </c>
      <c r="B274" s="63" t="s">
        <v>588</v>
      </c>
      <c r="C274" s="267" t="s">
        <v>589</v>
      </c>
      <c r="D274" s="59">
        <f t="shared" ref="D274:E274" si="62">SUM(D275:D277)</f>
        <v>581.1</v>
      </c>
      <c r="E274" s="59">
        <f t="shared" si="62"/>
        <v>517.5</v>
      </c>
      <c r="F274" s="44">
        <f t="shared" si="61"/>
        <v>89.055240061951466</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581.1</v>
      </c>
      <c r="E276" s="193">
        <v>517.5</v>
      </c>
      <c r="F276" s="44">
        <f t="shared" si="61"/>
        <v>89.055240061951466</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878273.17999999982</v>
      </c>
      <c r="E299" s="59">
        <f>E152-E297+E298</f>
        <v>1106227.19</v>
      </c>
      <c r="F299" s="44">
        <f t="shared" si="68"/>
        <v>125.95479575045205</v>
      </c>
    </row>
    <row r="300" spans="1:6" ht="12.75" customHeight="1" x14ac:dyDescent="0.2">
      <c r="A300" s="62" t="s">
        <v>629</v>
      </c>
      <c r="B300" s="63" t="s">
        <v>640</v>
      </c>
      <c r="C300" s="267" t="s">
        <v>641</v>
      </c>
      <c r="D300" s="59">
        <f>IF(D6&gt;=D299,D6-D299,0)</f>
        <v>19829.730000000331</v>
      </c>
      <c r="E300" s="59">
        <f>IF(E6&gt;=E299,E6-E299,0)</f>
        <v>0</v>
      </c>
      <c r="F300" s="44">
        <f t="shared" si="68"/>
        <v>0</v>
      </c>
    </row>
    <row r="301" spans="1:6" ht="12.75" customHeight="1" x14ac:dyDescent="0.2">
      <c r="A301" s="62" t="s">
        <v>629</v>
      </c>
      <c r="B301" s="63" t="s">
        <v>642</v>
      </c>
      <c r="C301" s="267" t="s">
        <v>643</v>
      </c>
      <c r="D301" s="59">
        <f>IF(D299&gt;=D6,D299-D6,0)</f>
        <v>0</v>
      </c>
      <c r="E301" s="59">
        <f>IF(E299&gt;=E6,E299-E6,0)</f>
        <v>77866.560000000056</v>
      </c>
      <c r="F301" s="44" t="str">
        <f t="shared" si="68"/>
        <v>-</v>
      </c>
    </row>
    <row r="302" spans="1:6" ht="12.75" customHeight="1" x14ac:dyDescent="0.2">
      <c r="A302" s="62">
        <v>92211</v>
      </c>
      <c r="B302" s="63" t="s">
        <v>644</v>
      </c>
      <c r="C302" s="267" t="s">
        <v>645</v>
      </c>
      <c r="D302" s="193">
        <v>286018.36</v>
      </c>
      <c r="E302" s="193">
        <v>289698.98</v>
      </c>
      <c r="F302" s="44">
        <f t="shared" si="68"/>
        <v>101.28684745972252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131884.57</v>
      </c>
      <c r="F304" s="44" t="str">
        <f t="shared" si="68"/>
        <v>-</v>
      </c>
    </row>
    <row r="305" spans="1:6" ht="12" x14ac:dyDescent="0.2">
      <c r="A305" s="62">
        <v>9661</v>
      </c>
      <c r="B305" s="228" t="s">
        <v>650</v>
      </c>
      <c r="C305" s="267" t="s">
        <v>651</v>
      </c>
      <c r="D305" s="193">
        <v>0</v>
      </c>
      <c r="E305" s="193">
        <v>457.78</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174.55</v>
      </c>
      <c r="E360" s="59">
        <f t="shared" si="86"/>
        <v>6454.9800000000005</v>
      </c>
      <c r="F360" s="44">
        <f t="shared" si="72"/>
        <v>3698.0693211114294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174.55</v>
      </c>
      <c r="E373" s="59">
        <f t="shared" si="90"/>
        <v>6454.9800000000005</v>
      </c>
      <c r="F373" s="44">
        <f t="shared" si="72"/>
        <v>3698.0693211114294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174.55</v>
      </c>
      <c r="E379" s="59">
        <f t="shared" si="92"/>
        <v>6163.6</v>
      </c>
      <c r="F379" s="44">
        <f t="shared" si="72"/>
        <v>3531.1372099684904</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174.55</v>
      </c>
      <c r="E384" s="191">
        <v>1500</v>
      </c>
      <c r="F384" s="70">
        <f t="shared" si="72"/>
        <v>859.35262102549416</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4663.6000000000004</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291.38</v>
      </c>
      <c r="F393" s="44" t="str">
        <f t="shared" si="72"/>
        <v>-</v>
      </c>
    </row>
    <row r="394" spans="1:6" ht="12.75" customHeight="1" x14ac:dyDescent="0.2">
      <c r="A394" s="62">
        <v>4241</v>
      </c>
      <c r="B394" s="63" t="s">
        <v>804</v>
      </c>
      <c r="C394" s="267" t="s">
        <v>805</v>
      </c>
      <c r="D394" s="193">
        <v>0</v>
      </c>
      <c r="E394" s="193">
        <v>291.38</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174.55</v>
      </c>
      <c r="E418" s="59">
        <f t="shared" si="102"/>
        <v>6454.9800000000005</v>
      </c>
      <c r="F418" s="44">
        <f t="shared" si="72"/>
        <v>3698.0693211114294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305727.31</v>
      </c>
      <c r="E420" s="193">
        <v>306270.36</v>
      </c>
      <c r="F420" s="44">
        <f t="shared" si="72"/>
        <v>100.17762561022107</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898102.91000000015</v>
      </c>
      <c r="E422" s="59">
        <f>E6+E308</f>
        <v>1028360.6299999999</v>
      </c>
      <c r="F422" s="44">
        <f t="shared" si="72"/>
        <v>114.50365192559056</v>
      </c>
    </row>
    <row r="423" spans="1:6" ht="12.75" customHeight="1" x14ac:dyDescent="0.2">
      <c r="A423" s="62" t="s">
        <v>629</v>
      </c>
      <c r="B423" s="63" t="s">
        <v>852</v>
      </c>
      <c r="C423" s="267" t="s">
        <v>853</v>
      </c>
      <c r="D423" s="59">
        <f t="shared" ref="D423:E423" si="103">D299+D360</f>
        <v>878447.72999999986</v>
      </c>
      <c r="E423" s="59">
        <f t="shared" si="103"/>
        <v>1112682.17</v>
      </c>
      <c r="F423" s="44">
        <f t="shared" si="72"/>
        <v>126.66458481257617</v>
      </c>
    </row>
    <row r="424" spans="1:6" ht="12.75" customHeight="1" x14ac:dyDescent="0.2">
      <c r="A424" s="62" t="s">
        <v>629</v>
      </c>
      <c r="B424" s="63" t="s">
        <v>854</v>
      </c>
      <c r="C424" s="267" t="s">
        <v>855</v>
      </c>
      <c r="D424" s="59">
        <f t="shared" ref="D424:E424" si="104">IF(D422&gt;=D423,D422-D423,0)</f>
        <v>19655.180000000284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84321.540000000037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19708.950000000012</v>
      </c>
      <c r="E427" s="59">
        <f t="shared" si="107"/>
        <v>16571.380000000005</v>
      </c>
      <c r="F427" s="44">
        <f t="shared" si="72"/>
        <v>84.080481202702302</v>
      </c>
    </row>
    <row r="428" spans="1:6" ht="24" x14ac:dyDescent="0.2">
      <c r="A428" s="269" t="s">
        <v>863</v>
      </c>
      <c r="B428" s="263" t="s">
        <v>864</v>
      </c>
      <c r="C428" s="270" t="s">
        <v>865</v>
      </c>
      <c r="D428" s="80">
        <f t="shared" ref="D428:E428" si="108">D304+D421</f>
        <v>0</v>
      </c>
      <c r="E428" s="80">
        <f t="shared" si="108"/>
        <v>131884.57</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898102.91000000015</v>
      </c>
      <c r="E643" s="59">
        <f>E422+E430</f>
        <v>1028360.6299999999</v>
      </c>
      <c r="F643" s="44">
        <f t="shared" si="109"/>
        <v>114.50365192559056</v>
      </c>
    </row>
    <row r="644" spans="1:6" ht="12.75" customHeight="1" x14ac:dyDescent="0.2">
      <c r="A644" s="62" t="s">
        <v>629</v>
      </c>
      <c r="B644" s="63" t="s">
        <v>1285</v>
      </c>
      <c r="C644" s="267" t="s">
        <v>1286</v>
      </c>
      <c r="D644" s="59">
        <f>D423+D535</f>
        <v>878447.72999999986</v>
      </c>
      <c r="E644" s="59">
        <f>E423+E535</f>
        <v>1112682.17</v>
      </c>
      <c r="F644" s="44">
        <f t="shared" si="109"/>
        <v>126.66458481257617</v>
      </c>
    </row>
    <row r="645" spans="1:6" ht="12.75" customHeight="1" x14ac:dyDescent="0.2">
      <c r="A645" s="62" t="s">
        <v>629</v>
      </c>
      <c r="B645" s="63" t="s">
        <v>1287</v>
      </c>
      <c r="C645" s="267" t="s">
        <v>1288</v>
      </c>
      <c r="D645" s="59">
        <f t="shared" ref="D645:E645" si="163">IF(D643&gt;=D644,D643-D644,0)</f>
        <v>19655.180000000284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84321.540000000037</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19708.950000000012</v>
      </c>
      <c r="E648" s="59">
        <f>IF(E427-E426+E642-E641&gt;=0,E427-E426+E642-E641,0)</f>
        <v>16571.380000000005</v>
      </c>
      <c r="F648" s="44">
        <f t="shared" si="109"/>
        <v>84.080481202702302</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53.769999999727588</v>
      </c>
      <c r="E650" s="59">
        <f t="shared" si="166"/>
        <v>100892.92000000004</v>
      </c>
      <c r="F650" s="44" t="str">
        <f t="shared" si="109"/>
        <v>&gt;&gt;100</v>
      </c>
    </row>
    <row r="651" spans="1:6" ht="24" x14ac:dyDescent="0.2">
      <c r="A651" s="269" t="s">
        <v>1299</v>
      </c>
      <c r="B651" s="183" t="s">
        <v>1300</v>
      </c>
      <c r="C651" s="270" t="s">
        <v>1299</v>
      </c>
      <c r="D651" s="195">
        <v>140071.70000000001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12138.35</v>
      </c>
      <c r="E654" s="193">
        <v>52051.38</v>
      </c>
      <c r="F654" s="44">
        <f t="shared" si="167"/>
        <v>428.81759052919051</v>
      </c>
    </row>
    <row r="655" spans="1:6" ht="12.75" customHeight="1" x14ac:dyDescent="0.2">
      <c r="A655" s="62" t="s">
        <v>1306</v>
      </c>
      <c r="B655" s="63" t="s">
        <v>1307</v>
      </c>
      <c r="C655" s="267" t="s">
        <v>1306</v>
      </c>
      <c r="D655" s="193">
        <v>12138.35</v>
      </c>
      <c r="E655" s="193">
        <v>52051.38</v>
      </c>
      <c r="F655" s="44">
        <f t="shared" si="167"/>
        <v>428.81759052919051</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67</v>
      </c>
      <c r="E658" s="273">
        <v>63</v>
      </c>
      <c r="F658" s="44">
        <f t="shared" si="167"/>
        <v>94.029850746268664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57</v>
      </c>
      <c r="E660" s="273">
        <v>53</v>
      </c>
      <c r="F660" s="44">
        <f t="shared" si="167"/>
        <v>92.982456140350877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796744.14</v>
      </c>
      <c r="E683" s="191">
        <v>860044.72</v>
      </c>
      <c r="F683" s="70">
        <f t="shared" si="167"/>
        <v>107.9449068806455</v>
      </c>
    </row>
    <row r="684" spans="1:6" ht="24" x14ac:dyDescent="0.2">
      <c r="A684" s="69">
        <v>63613</v>
      </c>
      <c r="B684" s="181" t="s">
        <v>1365</v>
      </c>
      <c r="C684" s="301" t="s">
        <v>1366</v>
      </c>
      <c r="D684" s="191">
        <v>1926</v>
      </c>
      <c r="E684" s="191">
        <v>14000</v>
      </c>
      <c r="F684" s="70">
        <f t="shared" si="167"/>
        <v>726.89511941848389</v>
      </c>
    </row>
    <row r="685" spans="1:6" ht="24" x14ac:dyDescent="0.2">
      <c r="A685" s="62">
        <v>63622</v>
      </c>
      <c r="B685" s="264" t="s">
        <v>1367</v>
      </c>
      <c r="C685" s="267" t="s">
        <v>1368</v>
      </c>
      <c r="D685" s="193">
        <v>0</v>
      </c>
      <c r="E685" s="193">
        <v>366.87</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4101.3999999999996</v>
      </c>
      <c r="E702" s="191">
        <v>24537</v>
      </c>
      <c r="F702" s="70">
        <f t="shared" si="167"/>
        <v>598.25913102842935</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2275.67</v>
      </c>
      <c r="E732" s="191">
        <v>3079.95</v>
      </c>
      <c r="F732" s="70">
        <f t="shared" si="167"/>
        <v>135.34255845531206</v>
      </c>
    </row>
    <row r="733" spans="1:6" ht="12.75" customHeight="1" x14ac:dyDescent="0.2">
      <c r="A733" s="69">
        <v>31215</v>
      </c>
      <c r="B733" s="64" t="s">
        <v>1443</v>
      </c>
      <c r="C733" s="301" t="s">
        <v>1444</v>
      </c>
      <c r="D733" s="191">
        <v>1765.76</v>
      </c>
      <c r="E733" s="191"/>
      <c r="F733" s="70">
        <f t="shared" si="167"/>
        <v>0</v>
      </c>
    </row>
    <row r="734" spans="1:6" ht="12.75" customHeight="1" x14ac:dyDescent="0.2">
      <c r="A734" s="69">
        <v>32121</v>
      </c>
      <c r="B734" s="64" t="s">
        <v>1445</v>
      </c>
      <c r="C734" s="301" t="s">
        <v>1446</v>
      </c>
      <c r="D734" s="191">
        <v>28668.73</v>
      </c>
      <c r="E734" s="191">
        <v>34584.660000000003</v>
      </c>
      <c r="F734" s="70">
        <f t="shared" si="167"/>
        <v>120.63547984162537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87.6</v>
      </c>
      <c r="E736" s="193">
        <v>3405.02</v>
      </c>
      <c r="F736" s="44">
        <f t="shared" si="167"/>
        <v>3887.0091324200912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119.4</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0</v>
      </c>
      <c r="E744" s="191">
        <v>2667</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157658.51999999999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989477.48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978645.98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829812.04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148316.44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517.5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6454.98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4376.5200000000004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1004747.03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995589.59000000008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827448.31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167623.78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517.5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5305.98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3851.46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142388.96999999997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142388.97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140714.91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1149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525.05999999999995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9030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KATICA</cp:lastModifiedBy>
  <cp:lastPrinted>2025-07-07T19:03:37Z</cp:lastPrinted>
  <dcterms:created xsi:type="dcterms:W3CDTF">2022-04-01T05:14:30Z</dcterms:created>
  <dcterms:modified xsi:type="dcterms:W3CDTF">2025-10-02T15:44:19Z</dcterms:modified>
</cp:coreProperties>
</file>